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HP-15bs015la\Documents\Presupuesto\Ejercicio 2021\OIP 2021\OCTUBRE-DICIEMBRE 2021\ART 121\"/>
    </mc:Choice>
  </mc:AlternateContent>
  <xr:revisionPtr revIDLastSave="0" documentId="13_ncr:1_{5C8A4F45-9120-4968-ACF0-C3B2D06C9EB8}" xr6:coauthVersionLast="47" xr6:coauthVersionMax="47" xr10:uidLastSave="{00000000-0000-0000-0000-000000000000}"/>
  <bookViews>
    <workbookView xWindow="20370" yWindow="-120" windowWidth="24240" windowHeight="13140" xr2:uid="{00000000-000D-0000-FFFF-FFFF00000000}"/>
  </bookViews>
  <sheets>
    <sheet name="Reporte de Formatos" sheetId="1" r:id="rId1"/>
  </sheets>
  <externalReferences>
    <externalReference r:id="rId2"/>
  </externalReferenc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70" i="1" l="1"/>
  <c r="J71" i="1"/>
  <c r="J72" i="1"/>
  <c r="J73" i="1"/>
  <c r="J74" i="1"/>
  <c r="J75" i="1"/>
  <c r="J76" i="1"/>
  <c r="J77" i="1"/>
  <c r="J78" i="1"/>
  <c r="J79" i="1"/>
  <c r="J80" i="1"/>
  <c r="J81" i="1"/>
  <c r="J82" i="1"/>
  <c r="J83" i="1"/>
  <c r="J84" i="1"/>
  <c r="J85" i="1"/>
  <c r="J86" i="1"/>
  <c r="J87" i="1"/>
  <c r="J89" i="1"/>
  <c r="J90" i="1"/>
  <c r="J44" i="1" l="1"/>
  <c r="J45" i="1"/>
  <c r="J46" i="1"/>
  <c r="J47" i="1"/>
  <c r="J48" i="1"/>
  <c r="J49" i="1"/>
  <c r="J50" i="1"/>
  <c r="J51" i="1"/>
  <c r="J52" i="1"/>
  <c r="J53" i="1"/>
  <c r="J54" i="1"/>
  <c r="J55" i="1"/>
  <c r="J56" i="1"/>
  <c r="J57" i="1"/>
  <c r="J58" i="1"/>
  <c r="J59" i="1"/>
  <c r="J60" i="1"/>
  <c r="J61" i="1"/>
  <c r="J62" i="1"/>
  <c r="J63" i="1"/>
  <c r="J64" i="1"/>
  <c r="J65" i="1"/>
  <c r="J66" i="1"/>
  <c r="J67" i="1"/>
  <c r="J68" i="1"/>
  <c r="J69" i="1"/>
  <c r="J28" i="1"/>
  <c r="J29" i="1"/>
  <c r="J30" i="1"/>
  <c r="J31" i="1"/>
  <c r="J32" i="1"/>
  <c r="J33" i="1"/>
  <c r="J34" i="1"/>
  <c r="J35" i="1"/>
  <c r="J36" i="1"/>
  <c r="J37" i="1"/>
  <c r="J38" i="1"/>
  <c r="J39" i="1"/>
  <c r="J40" i="1"/>
  <c r="J41" i="1"/>
  <c r="J42" i="1"/>
  <c r="J43" i="1"/>
  <c r="J27" i="1"/>
  <c r="J9" i="1"/>
  <c r="J10" i="1"/>
  <c r="J11" i="1"/>
  <c r="J12" i="1"/>
  <c r="J13" i="1"/>
  <c r="J14" i="1"/>
  <c r="J15" i="1"/>
  <c r="J16" i="1"/>
  <c r="J17" i="1"/>
  <c r="J18" i="1"/>
  <c r="J19" i="1"/>
  <c r="J20" i="1"/>
  <c r="J21" i="1"/>
  <c r="J22" i="1"/>
  <c r="J23" i="1"/>
  <c r="J24" i="1"/>
  <c r="J25" i="1"/>
  <c r="J26" i="1"/>
  <c r="J8" i="1"/>
  <c r="I62" i="1"/>
  <c r="I82" i="1"/>
  <c r="I81" i="1"/>
  <c r="I64" i="1"/>
  <c r="I61" i="1"/>
  <c r="I58" i="1"/>
  <c r="I59" i="1"/>
  <c r="I51" i="1"/>
  <c r="I45" i="1"/>
  <c r="I44" i="1"/>
  <c r="I27" i="1"/>
  <c r="I9" i="1"/>
  <c r="I10" i="1"/>
  <c r="I11" i="1"/>
  <c r="I12" i="1"/>
  <c r="I13" i="1"/>
  <c r="I14" i="1"/>
  <c r="I15" i="1"/>
  <c r="I16" i="1"/>
  <c r="I17" i="1"/>
  <c r="I18" i="1"/>
  <c r="I19" i="1"/>
  <c r="I20" i="1"/>
  <c r="I21" i="1"/>
  <c r="I22" i="1"/>
  <c r="I23" i="1"/>
  <c r="I24" i="1"/>
  <c r="I25" i="1"/>
  <c r="I26" i="1"/>
  <c r="I28" i="1"/>
  <c r="I29" i="1"/>
  <c r="I30" i="1"/>
  <c r="I31" i="1"/>
  <c r="I32" i="1"/>
  <c r="I33" i="1"/>
  <c r="I34" i="1"/>
  <c r="I35" i="1"/>
  <c r="I36" i="1"/>
  <c r="I37" i="1"/>
  <c r="I38" i="1"/>
  <c r="I39" i="1"/>
  <c r="I40" i="1"/>
  <c r="I41" i="1"/>
  <c r="I42" i="1"/>
  <c r="I43" i="1"/>
  <c r="I46" i="1"/>
  <c r="I47" i="1"/>
  <c r="I48" i="1"/>
  <c r="I49" i="1"/>
  <c r="I50" i="1"/>
  <c r="I52" i="1"/>
  <c r="I53" i="1"/>
  <c r="I54" i="1"/>
  <c r="I55" i="1"/>
  <c r="I56" i="1"/>
  <c r="I57" i="1"/>
  <c r="I60" i="1"/>
  <c r="I63" i="1"/>
  <c r="I65" i="1"/>
  <c r="I66" i="1"/>
  <c r="I67" i="1"/>
  <c r="I68" i="1"/>
  <c r="I69" i="1"/>
  <c r="I70" i="1"/>
  <c r="I71" i="1"/>
  <c r="I72" i="1"/>
  <c r="I73" i="1"/>
  <c r="I74" i="1"/>
  <c r="I75" i="1"/>
  <c r="I76" i="1"/>
  <c r="I77" i="1"/>
  <c r="I78" i="1"/>
  <c r="I79" i="1"/>
  <c r="I80" i="1"/>
  <c r="I83" i="1"/>
  <c r="I84" i="1"/>
  <c r="I85" i="1"/>
  <c r="I86" i="1"/>
  <c r="I87" i="1"/>
  <c r="I8" i="1"/>
  <c r="I90" i="1" l="1"/>
</calcChain>
</file>

<file path=xl/sharedStrings.xml><?xml version="1.0" encoding="utf-8"?>
<sst xmlns="http://schemas.openxmlformats.org/spreadsheetml/2006/main" count="264" uniqueCount="181">
  <si>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</si>
  <si>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</si>
  <si>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</si>
  <si>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</si>
  <si>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</si>
  <si>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</si>
  <si>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</si>
  <si>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</si>
  <si>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</si>
  <si>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</si>
  <si>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</si>
  <si>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</si>
  <si>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</si>
  <si>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</si>
  <si>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</si>
  <si>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</si>
  <si>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</si>
  <si>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</si>
  <si>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</si>
  <si>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</si>
  <si>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</si>
  <si>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</si>
  <si>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</si>
  <si>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</si>
  <si>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</si>
  <si>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</si>
  <si>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</si>
  <si>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</si>
  <si>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</si>
  <si>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</si>
  <si>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</si>
  <si>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</si>
  <si>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</si>
  <si>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</si>
  <si>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</si>
  <si>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</si>
  <si>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</si>
  <si>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</si>
  <si>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</si>
  <si>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</si>
  <si>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</si>
  <si>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</si>
  <si>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</si>
  <si>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</si>
  <si>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</si>
  <si>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</si>
  <si>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</si>
  <si>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</si>
  <si>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</si>
  <si>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</si>
  <si>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</si>
  <si>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</si>
  <si>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</si>
  <si>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Honorarios asimilables a salarios</t>
  </si>
  <si>
    <t>Gratificación de fin de año</t>
  </si>
  <si>
    <t>Vales</t>
  </si>
  <si>
    <t>Otras prestaciones contractuales</t>
  </si>
  <si>
    <t>Estímulos por productividad, eficiencia y calidad en el desempeño</t>
  </si>
  <si>
    <t>Materiales, útiles y equipos menores de oficina</t>
  </si>
  <si>
    <t>Productos alimenticios y bebidas para personas</t>
  </si>
  <si>
    <t>Vestuario y uniformes</t>
  </si>
  <si>
    <t>Servicios de apoyo administrativo y fotocopiado</t>
  </si>
  <si>
    <t>Haberes para personal de seguridad pública y bomberos</t>
  </si>
  <si>
    <t>Sueldos base al personal permanente</t>
  </si>
  <si>
    <t>Sueldos base al personal eventual</t>
  </si>
  <si>
    <t>Prima quinquenal por años de servicios efectivos prestados</t>
  </si>
  <si>
    <t>Primas por años de servicio activo</t>
  </si>
  <si>
    <t>Prima de vacaciones</t>
  </si>
  <si>
    <t>Prima dominical</t>
  </si>
  <si>
    <t>Horas extraordinarias</t>
  </si>
  <si>
    <t>Compensaciones</t>
  </si>
  <si>
    <t>Compensaciones adicionales y provisionales por servicios especiales</t>
  </si>
  <si>
    <t>Aportaciones a instituciones de seguridad social</t>
  </si>
  <si>
    <t>Aportaciones a fondos de vivienda</t>
  </si>
  <si>
    <t>Aportaciones al sistema para el retiro o a la administradora de fondos para el retiro y ahorro solidario</t>
  </si>
  <si>
    <t>Primas por seguro de vida del personal civil</t>
  </si>
  <si>
    <t>Primas por seguro de vida del personal de los cuerpos de seguridad pública y bomberos</t>
  </si>
  <si>
    <t>Cuotas para el fondo de ahorro y fondo de trabajo</t>
  </si>
  <si>
    <t>Asignaciones para prestaciones a personal sindicalizado y no sindicalizado</t>
  </si>
  <si>
    <t>Asignaciones conmemorativas</t>
  </si>
  <si>
    <t>Apoyos colectivos</t>
  </si>
  <si>
    <t>Asignaciones para requerimiento de cargos de servidores públicos superiores y de mandos medios así como de líderes coordinadores y enlaces</t>
  </si>
  <si>
    <t>Becas a hijos de trabajadores</t>
  </si>
  <si>
    <t>Premio de puntualidad</t>
  </si>
  <si>
    <t>Otros estímulos</t>
  </si>
  <si>
    <t>Materiales, útiles y equipos menores de tecnologías de la información y comunicaciones</t>
  </si>
  <si>
    <t>Otros productos químicos</t>
  </si>
  <si>
    <t>Combustibles, lubricantes y aditivos</t>
  </si>
  <si>
    <t>Refacciones y accesorios menores de equipo de transporte</t>
  </si>
  <si>
    <t>Servicio de energía eléctrica</t>
  </si>
  <si>
    <t>Gas</t>
  </si>
  <si>
    <t>Telefonía tradicional</t>
  </si>
  <si>
    <t>Arrendamiento de edificios</t>
  </si>
  <si>
    <t>Servicios de impresión</t>
  </si>
  <si>
    <t>Servicios profesionales, científicos, técnicos integrales y otros</t>
  </si>
  <si>
    <t>Servicios financieros y bancarios</t>
  </si>
  <si>
    <t>Seguro de bienes patrimoniales</t>
  </si>
  <si>
    <t>Conservación y mantenimiento menor de inmuebles</t>
  </si>
  <si>
    <t>Otros impuestos derivados de una relación laboral</t>
  </si>
  <si>
    <t>Dirección de Administración y Finanzas</t>
  </si>
  <si>
    <t>1121</t>
  </si>
  <si>
    <t>1131</t>
  </si>
  <si>
    <t>1211</t>
  </si>
  <si>
    <t>1221</t>
  </si>
  <si>
    <t>1311</t>
  </si>
  <si>
    <t>1312</t>
  </si>
  <si>
    <t>1321</t>
  </si>
  <si>
    <t>1322</t>
  </si>
  <si>
    <t>1323</t>
  </si>
  <si>
    <t>1331</t>
  </si>
  <si>
    <t>1341</t>
  </si>
  <si>
    <t>1343</t>
  </si>
  <si>
    <t>1411</t>
  </si>
  <si>
    <t>1421</t>
  </si>
  <si>
    <t>1431</t>
  </si>
  <si>
    <t>1441</t>
  </si>
  <si>
    <t>1442</t>
  </si>
  <si>
    <t>1443</t>
  </si>
  <si>
    <t>1511</t>
  </si>
  <si>
    <t>1541</t>
  </si>
  <si>
    <t>1543</t>
  </si>
  <si>
    <t>1544</t>
  </si>
  <si>
    <t>1545</t>
  </si>
  <si>
    <t>1546</t>
  </si>
  <si>
    <t>1547</t>
  </si>
  <si>
    <t>1549</t>
  </si>
  <si>
    <t>1591</t>
  </si>
  <si>
    <t>1593</t>
  </si>
  <si>
    <t>1611</t>
  </si>
  <si>
    <t>1711</t>
  </si>
  <si>
    <t>1712</t>
  </si>
  <si>
    <t>1719</t>
  </si>
  <si>
    <t>2111</t>
  </si>
  <si>
    <t>2141</t>
  </si>
  <si>
    <t>2211</t>
  </si>
  <si>
    <t>2591</t>
  </si>
  <si>
    <t>2611</t>
  </si>
  <si>
    <t>2711</t>
  </si>
  <si>
    <t>2961</t>
  </si>
  <si>
    <t>3112</t>
  </si>
  <si>
    <t>3121</t>
  </si>
  <si>
    <t>3131</t>
  </si>
  <si>
    <t>3141</t>
  </si>
  <si>
    <t>3171</t>
  </si>
  <si>
    <t>3221</t>
  </si>
  <si>
    <t>3321</t>
  </si>
  <si>
    <t>3361</t>
  </si>
  <si>
    <t>3362</t>
  </si>
  <si>
    <t>3391</t>
  </si>
  <si>
    <t>3411</t>
  </si>
  <si>
    <t>3451</t>
  </si>
  <si>
    <t>3511</t>
  </si>
  <si>
    <t>3981</t>
  </si>
  <si>
    <t>3982</t>
  </si>
  <si>
    <t>5911</t>
  </si>
  <si>
    <t>Primas por seguro de retiro del personal al servicio de las unidades responsables del gasto del distrito federal</t>
  </si>
  <si>
    <t>Estancias de desarrollo infantil</t>
  </si>
  <si>
    <t>Asignaciones para requerimiento de cargos de servidores públicos de nivel técnico operativo, de confianza y personal de la rama médica</t>
  </si>
  <si>
    <t>Previsiones de carácter laboral, económica y de seguridad social</t>
  </si>
  <si>
    <t>Agua potable.</t>
  </si>
  <si>
    <t>Servicios de acceso de internet, redes y procesamiento de información</t>
  </si>
  <si>
    <t>Servicios de diseño, arquitectura, ingeniería y actividades relacionadas</t>
  </si>
  <si>
    <t>Impuesto Sobre Nóminas</t>
  </si>
  <si>
    <t>Vehículos y equipo terrestre destinados a servicios públicos y la operación de programas públicos</t>
  </si>
  <si>
    <t>Software</t>
  </si>
  <si>
    <t>No existe variación</t>
  </si>
  <si>
    <t xml:space="preserve">Cemento y productos de concreto. </t>
  </si>
  <si>
    <t>Material eléctrico y electrónico</t>
  </si>
  <si>
    <t xml:space="preserve">Artículos metálicos para la construcción. </t>
  </si>
  <si>
    <t xml:space="preserve">Materiales complementarios. </t>
  </si>
  <si>
    <t>Materiales, accesorios y suministros médicos</t>
  </si>
  <si>
    <t>Otros Gastos por Responsabilidad</t>
  </si>
  <si>
    <t>Servicios de capacitación</t>
  </si>
  <si>
    <t xml:space="preserve">Prestaciones y haberes de retiro. </t>
  </si>
  <si>
    <t>Fertilizantes, pesticidas y otros agroquímicos.</t>
  </si>
  <si>
    <t>Prendas de seguridad y protección personal.</t>
  </si>
  <si>
    <t>Herramientas menores</t>
  </si>
  <si>
    <t>Refacciones y accesorios menores de edificios.</t>
  </si>
  <si>
    <t>Refacciones y accesorios menores otros bienes muebles.</t>
  </si>
  <si>
    <t>Reparación, mantenimiento y conservación de equipo de transporte para la ejecución de 
programas de seguridad pública y atención de desastres naturales.</t>
  </si>
  <si>
    <t>INGRESOS  Y EGRESOS DICIEMBRE 2021 DEFINITIVO 03 MAYO 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</si>
</sst>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x14ac:knownFonts="1">
    <font>
      <sz val="11"/>
      <color indexed="8"/>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u/>
      <sz val="11"/>
      <color theme="10"/>
      <name val="Calibri"/>
      <family val="2"/>
      <scheme val="minor"/>
    </font>
    <font>
      <sz val="11"/>
      <color indexed="8"/>
      <name val="Calibri"/>
      <family val="2"/>
      <scheme val="minor"/>
    </font>
    <font>
      <b/>
      <sz val="11"/>
      <color indexed="8"/>
      <name val="Calibri"/>
      <family val="2"/>
      <scheme val="minor"/>
    </font>
    <font>
      <sz val="11"/>
      <color indexed="9"/>
      <name val="Arial"/>
      <family val="2"/>
    </font>
    <font>
      <sz val="12"/>
      <color theme="1"/>
      <name val="Tahom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right/>
      <top style="thin">
        <color auto="1"/>
      </top>
      <bottom/>
      <diagonal/>
    </border>
    <border>
      <left style="dotted">
        <color indexed="64"/>
      </left>
      <right style="dotted">
        <color indexed="64"/>
      </right>
      <top style="dotted">
        <color indexed="64"/>
      </top>
      <bottom style="dotted">
        <color indexed="64"/>
      </bottom>
      <diagonal/>
    </border>
  </borders>
  <cellStyleXfs count="6">
    <xf numFmtId="0" fontId="0" fillId="0" borderId="0"/>
    <xf numFmtId="0" fontId="2" fillId="3" borderId="0"/>
    <xf numFmtId="43" fontId="2" fillId="3" borderId="0" applyFont="0" applyFill="0" applyBorder="0" applyAlignment="0" applyProtection="0"/>
    <xf numFmtId="43" fontId="4" fillId="3" borderId="0" applyFont="0" applyFill="0" applyBorder="0" applyAlignment="0" applyProtection="0"/>
    <xf numFmtId="0" fontId="5" fillId="0" borderId="0" applyNumberFormat="0" applyFill="0" applyBorder="0" applyAlignment="0" applyProtection="0"/>
    <xf numFmtId="43" fontId="6" fillId="0" borderId="0" applyFont="0" applyFill="0" applyBorder="0" applyAlignment="0" applyProtection="0"/>
  </cellStyleXfs>
  <cellXfs count="27">
    <xf numFmtId="0" fontId="0" fillId="0" borderId="0" xfId="0"/>
    <xf numFmtId="0" fontId="3" fillId="4" borderId="2" xfId="0" applyFont="1" applyFill="1" applyBorder="1" applyAlignment="1">
      <alignment horizontal="center" wrapText="1"/>
    </xf>
    <xf numFmtId="0" fontId="3" fillId="4" borderId="6" xfId="0" applyFont="1" applyFill="1" applyBorder="1" applyAlignment="1">
      <alignment horizontal="center" wrapText="1"/>
    </xf>
    <xf numFmtId="0" fontId="7" fillId="0" borderId="0" xfId="0" applyFont="1"/>
    <xf numFmtId="0" fontId="0" fillId="0" borderId="0" xfId="0" applyFont="1"/>
    <xf numFmtId="14" fontId="0" fillId="0" borderId="0" xfId="0" applyNumberFormat="1" applyFont="1"/>
    <xf numFmtId="0" fontId="0" fillId="0" borderId="0" xfId="0" applyNumberFormat="1" applyFont="1" applyAlignment="1">
      <alignment horizontal="right"/>
    </xf>
    <xf numFmtId="0" fontId="0" fillId="0" borderId="0" xfId="0" applyFont="1" applyAlignment="1">
      <alignment horizontal="right"/>
    </xf>
    <xf numFmtId="0" fontId="9" fillId="0" borderId="8" xfId="0" applyFont="1" applyBorder="1"/>
    <xf numFmtId="4" fontId="1" fillId="3" borderId="0" xfId="1" applyNumberFormat="1" applyFont="1" applyBorder="1" applyAlignment="1">
      <alignment horizontal="right" vertical="center" wrapText="1"/>
    </xf>
    <xf numFmtId="0" fontId="6" fillId="0" borderId="0" xfId="0" applyFont="1"/>
    <xf numFmtId="14" fontId="6" fillId="0" borderId="0" xfId="0" applyNumberFormat="1" applyFont="1"/>
    <xf numFmtId="0" fontId="9" fillId="0" borderId="8" xfId="0" applyFont="1" applyBorder="1" applyAlignment="1">
      <alignment wrapText="1"/>
    </xf>
    <xf numFmtId="0" fontId="5" fillId="0" borderId="7" xfId="4" applyBorder="1" applyAlignment="1">
      <alignment horizontal="center" vertical="top"/>
    </xf>
    <xf numFmtId="0" fontId="5" fillId="0" borderId="0" xfId="4" applyBorder="1" applyAlignment="1">
      <alignment horizontal="center" vertical="top"/>
    </xf>
    <xf numFmtId="0" fontId="6" fillId="0" borderId="7" xfId="5" applyNumberFormat="1" applyFont="1" applyBorder="1" applyAlignment="1">
      <alignment horizontal="center" vertical="top" wrapText="1"/>
    </xf>
    <xf numFmtId="0" fontId="6" fillId="0" borderId="0" xfId="5" applyNumberFormat="1" applyFont="1" applyAlignment="1">
      <alignment horizontal="center" vertical="top" wrapText="1"/>
    </xf>
    <xf numFmtId="0" fontId="8" fillId="2" borderId="5" xfId="0" applyFont="1" applyFill="1" applyBorder="1" applyAlignment="1">
      <alignment horizontal="center"/>
    </xf>
    <xf numFmtId="0" fontId="8" fillId="2" borderId="1" xfId="0" applyFont="1" applyFill="1" applyBorder="1" applyAlignment="1">
      <alignment horizontal="center"/>
    </xf>
    <xf numFmtId="0" fontId="8" fillId="2" borderId="3" xfId="0" applyFont="1" applyFill="1" applyBorder="1" applyAlignment="1">
      <alignment horizontal="center"/>
    </xf>
    <xf numFmtId="0" fontId="8" fillId="2" borderId="0" xfId="0" applyFont="1" applyFill="1" applyBorder="1" applyAlignment="1">
      <alignment horizontal="center"/>
    </xf>
    <xf numFmtId="0" fontId="8" fillId="2" borderId="4" xfId="0" applyFont="1" applyFill="1" applyBorder="1" applyAlignment="1">
      <alignment horizontal="center"/>
    </xf>
    <xf numFmtId="0" fontId="3" fillId="4" borderId="3" xfId="0" applyFont="1" applyFill="1" applyBorder="1"/>
    <xf numFmtId="0" fontId="3" fillId="4" borderId="0" xfId="0" applyFont="1" applyFill="1" applyBorder="1"/>
    <xf numFmtId="0" fontId="3" fillId="4" borderId="4" xfId="0" applyFont="1" applyFill="1" applyBorder="1"/>
    <xf numFmtId="4" fontId="0" fillId="0" borderId="0" xfId="0" applyNumberFormat="1"/>
    <xf numFmtId="0" fontId="9" fillId="0" borderId="0" xfId="0" applyFont="1" applyBorder="1"/>
  </cellXfs>
  <cellStyles count="6">
    <cellStyle name="Hipervínculo" xfId="4" builtinId="8"/>
    <cellStyle name="Millares" xfId="5" builtinId="3"/>
    <cellStyle name="Millares 2" xfId="2" xr:uid="{00000000-0005-0000-0000-000002000000}"/>
    <cellStyle name="Millares 2 2" xfId="3" xr:uid="{00000000-0005-0000-0000-000003000000}"/>
    <cellStyle name="Normal" xfId="0" builtinId="0"/>
    <cellStyle name="Normal 2"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CIEMBRE%202021%20DEFINITIVO%2003%20MAY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Y EGRESOS"/>
      <sheetName val="CAUSAS "/>
      <sheetName val="ANALITICO DE CLAVES "/>
    </sheetNames>
    <sheetDataSet>
      <sheetData sheetId="0"/>
      <sheetData sheetId="1"/>
      <sheetData sheetId="2">
        <row r="2">
          <cell r="I2" t="str">
            <v>MODIFICADO</v>
          </cell>
          <cell r="K2" t="str">
            <v>EJERCIDO AL PERÍODO</v>
          </cell>
        </row>
        <row r="3">
          <cell r="I3">
            <v>202114047.04999998</v>
          </cell>
          <cell r="K3">
            <v>202114047.05000001</v>
          </cell>
          <cell r="N3" t="str">
            <v>1121</v>
          </cell>
        </row>
        <row r="4">
          <cell r="I4">
            <v>2529519</v>
          </cell>
          <cell r="K4">
            <v>2529519</v>
          </cell>
          <cell r="N4" t="str">
            <v>1131</v>
          </cell>
        </row>
        <row r="5">
          <cell r="I5">
            <v>1913671.12</v>
          </cell>
          <cell r="K5">
            <v>1913671.12</v>
          </cell>
          <cell r="N5" t="str">
            <v>1211</v>
          </cell>
        </row>
        <row r="6">
          <cell r="I6">
            <v>2504750.2199999988</v>
          </cell>
          <cell r="K6">
            <v>2504750.2200000002</v>
          </cell>
          <cell r="N6" t="str">
            <v>1221</v>
          </cell>
        </row>
        <row r="7">
          <cell r="I7">
            <v>12140</v>
          </cell>
          <cell r="K7">
            <v>12140</v>
          </cell>
          <cell r="N7" t="str">
            <v>1311</v>
          </cell>
        </row>
        <row r="8">
          <cell r="I8">
            <v>9823962.8100000005</v>
          </cell>
          <cell r="K8">
            <v>9823962.8099999987</v>
          </cell>
          <cell r="N8" t="str">
            <v>1312</v>
          </cell>
        </row>
        <row r="9">
          <cell r="I9">
            <v>11394975.92</v>
          </cell>
          <cell r="K9">
            <v>11394975.92</v>
          </cell>
          <cell r="N9" t="str">
            <v>1321</v>
          </cell>
        </row>
        <row r="10">
          <cell r="I10">
            <v>9486171.5600000005</v>
          </cell>
          <cell r="K10">
            <v>9486171.5600000005</v>
          </cell>
          <cell r="N10" t="str">
            <v>1322</v>
          </cell>
        </row>
        <row r="11">
          <cell r="I11">
            <v>47585870.689999998</v>
          </cell>
          <cell r="K11">
            <v>47585870.689999998</v>
          </cell>
          <cell r="N11" t="str">
            <v>1323</v>
          </cell>
        </row>
        <row r="12">
          <cell r="I12">
            <v>225095.47</v>
          </cell>
          <cell r="K12">
            <v>225095.47</v>
          </cell>
          <cell r="N12" t="str">
            <v>1323</v>
          </cell>
        </row>
        <row r="13">
          <cell r="I13">
            <v>0</v>
          </cell>
          <cell r="K13">
            <v>0</v>
          </cell>
          <cell r="N13" t="str">
            <v>1331</v>
          </cell>
        </row>
        <row r="14">
          <cell r="I14">
            <v>59681202.049999997</v>
          </cell>
          <cell r="K14">
            <v>59681202.050000004</v>
          </cell>
          <cell r="N14" t="str">
            <v>1341</v>
          </cell>
        </row>
        <row r="15">
          <cell r="I15">
            <v>76292400.280000001</v>
          </cell>
          <cell r="K15">
            <v>76292400.279999986</v>
          </cell>
          <cell r="N15" t="str">
            <v>1341</v>
          </cell>
        </row>
        <row r="16">
          <cell r="I16">
            <v>180403715.02000001</v>
          </cell>
          <cell r="K16">
            <v>180403715.02200001</v>
          </cell>
          <cell r="N16" t="str">
            <v>1343</v>
          </cell>
        </row>
        <row r="17">
          <cell r="I17">
            <v>28479163.73</v>
          </cell>
          <cell r="K17">
            <v>28479163.73</v>
          </cell>
          <cell r="N17" t="str">
            <v>1411</v>
          </cell>
        </row>
        <row r="18">
          <cell r="I18">
            <v>22905671.140000001</v>
          </cell>
          <cell r="K18">
            <v>22905671.139999993</v>
          </cell>
          <cell r="N18" t="str">
            <v>1411</v>
          </cell>
        </row>
        <row r="19">
          <cell r="I19">
            <v>7306339.0099999998</v>
          </cell>
          <cell r="K19">
            <v>7306339.0099999988</v>
          </cell>
          <cell r="N19" t="str">
            <v>1411</v>
          </cell>
        </row>
        <row r="20">
          <cell r="I20">
            <v>214596.71999999997</v>
          </cell>
          <cell r="K20">
            <v>214596.72</v>
          </cell>
          <cell r="N20" t="str">
            <v>1411</v>
          </cell>
        </row>
        <row r="21">
          <cell r="I21">
            <v>126498.58000000002</v>
          </cell>
          <cell r="K21">
            <v>126498.58000000002</v>
          </cell>
          <cell r="N21" t="str">
            <v>1421</v>
          </cell>
        </row>
        <row r="22">
          <cell r="I22">
            <v>21568852.32</v>
          </cell>
          <cell r="K22">
            <v>21568852.32</v>
          </cell>
          <cell r="N22" t="str">
            <v>1421</v>
          </cell>
        </row>
        <row r="23">
          <cell r="I23">
            <v>7110321.5900000008</v>
          </cell>
          <cell r="K23">
            <v>7110321.5900000017</v>
          </cell>
          <cell r="N23" t="str">
            <v>1431</v>
          </cell>
        </row>
        <row r="24">
          <cell r="I24">
            <v>293242.11</v>
          </cell>
          <cell r="K24">
            <v>293242.11</v>
          </cell>
          <cell r="N24" t="str">
            <v>1441</v>
          </cell>
        </row>
        <row r="25">
          <cell r="I25">
            <v>11178705.43</v>
          </cell>
          <cell r="K25">
            <v>11178705.43</v>
          </cell>
          <cell r="N25" t="str">
            <v>1442</v>
          </cell>
        </row>
        <row r="26">
          <cell r="I26">
            <v>16365.5</v>
          </cell>
          <cell r="K26">
            <v>16365.5</v>
          </cell>
          <cell r="N26" t="str">
            <v>1443</v>
          </cell>
        </row>
        <row r="27">
          <cell r="I27">
            <v>20375788.150000002</v>
          </cell>
          <cell r="K27">
            <v>20375788.149999999</v>
          </cell>
          <cell r="N27" t="str">
            <v>1511</v>
          </cell>
        </row>
        <row r="28">
          <cell r="I28">
            <v>1052000</v>
          </cell>
          <cell r="K28">
            <v>1052000</v>
          </cell>
          <cell r="N28" t="str">
            <v>1511</v>
          </cell>
        </row>
        <row r="29">
          <cell r="I29">
            <v>1759424.93</v>
          </cell>
          <cell r="K29">
            <v>1759424.93</v>
          </cell>
          <cell r="N29" t="str">
            <v>1522</v>
          </cell>
        </row>
        <row r="30">
          <cell r="I30">
            <v>2097958.13</v>
          </cell>
          <cell r="K30">
            <v>2097958.13</v>
          </cell>
          <cell r="N30" t="str">
            <v>1522</v>
          </cell>
        </row>
        <row r="31">
          <cell r="I31">
            <v>21766112.850000001</v>
          </cell>
          <cell r="K31">
            <v>21766112.850000001</v>
          </cell>
          <cell r="N31" t="str">
            <v>1531</v>
          </cell>
        </row>
        <row r="32">
          <cell r="I32">
            <v>15486977.82</v>
          </cell>
          <cell r="K32">
            <v>15486977.82</v>
          </cell>
          <cell r="N32" t="str">
            <v>1531</v>
          </cell>
        </row>
        <row r="33">
          <cell r="I33">
            <v>0</v>
          </cell>
          <cell r="K33">
            <v>0</v>
          </cell>
          <cell r="N33" t="str">
            <v>1541</v>
          </cell>
        </row>
        <row r="34">
          <cell r="I34">
            <v>0</v>
          </cell>
          <cell r="K34">
            <v>0</v>
          </cell>
          <cell r="N34" t="str">
            <v>1541</v>
          </cell>
        </row>
        <row r="35">
          <cell r="I35">
            <v>606164.83000000007</v>
          </cell>
          <cell r="K35">
            <v>606164.83000000007</v>
          </cell>
          <cell r="N35" t="str">
            <v>1544</v>
          </cell>
        </row>
        <row r="36">
          <cell r="I36">
            <v>42956477.159999996</v>
          </cell>
          <cell r="K36">
            <v>42956477.159999996</v>
          </cell>
          <cell r="N36" t="str">
            <v>1545</v>
          </cell>
        </row>
        <row r="37">
          <cell r="I37">
            <v>19078146.719999999</v>
          </cell>
          <cell r="K37">
            <v>19078146.719999999</v>
          </cell>
          <cell r="N37" t="str">
            <v>1546</v>
          </cell>
        </row>
        <row r="38">
          <cell r="I38">
            <v>306489.12</v>
          </cell>
          <cell r="K38">
            <v>306489.12</v>
          </cell>
          <cell r="N38" t="str">
            <v>1549</v>
          </cell>
        </row>
        <row r="39">
          <cell r="I39">
            <v>15231991.93</v>
          </cell>
          <cell r="K39">
            <v>15231991.93</v>
          </cell>
          <cell r="N39" t="str">
            <v>1591</v>
          </cell>
        </row>
        <row r="40">
          <cell r="I40">
            <v>0</v>
          </cell>
          <cell r="K40">
            <v>0</v>
          </cell>
          <cell r="N40" t="str">
            <v>1611</v>
          </cell>
        </row>
        <row r="41">
          <cell r="I41">
            <v>16376535</v>
          </cell>
          <cell r="K41">
            <v>16376535</v>
          </cell>
          <cell r="N41" t="str">
            <v>1711</v>
          </cell>
        </row>
        <row r="42">
          <cell r="I42">
            <v>42387841.170000002</v>
          </cell>
          <cell r="K42">
            <v>42387841.170000002</v>
          </cell>
          <cell r="N42" t="str">
            <v>1712</v>
          </cell>
        </row>
        <row r="43">
          <cell r="I43">
            <v>23195700</v>
          </cell>
          <cell r="K43">
            <v>23195700</v>
          </cell>
          <cell r="N43" t="str">
            <v>1719</v>
          </cell>
        </row>
        <row r="44">
          <cell r="I44">
            <v>23889861.199999999</v>
          </cell>
          <cell r="K44">
            <v>23889861.199999999</v>
          </cell>
          <cell r="N44" t="str">
            <v>3981</v>
          </cell>
        </row>
        <row r="45">
          <cell r="I45">
            <v>79189.750000000029</v>
          </cell>
          <cell r="K45">
            <v>79189.750000000029</v>
          </cell>
          <cell r="N45" t="str">
            <v>3981</v>
          </cell>
        </row>
        <row r="46">
          <cell r="I46">
            <v>9556099.620000001</v>
          </cell>
          <cell r="K46">
            <v>9556099.620000001</v>
          </cell>
          <cell r="N46" t="str">
            <v>3982</v>
          </cell>
        </row>
        <row r="47">
          <cell r="I47">
            <v>18152.959999999992</v>
          </cell>
          <cell r="K47">
            <v>18152.959999999992</v>
          </cell>
          <cell r="N47" t="str">
            <v>3982</v>
          </cell>
        </row>
        <row r="48">
          <cell r="I48">
            <v>959388188.66000021</v>
          </cell>
          <cell r="K48">
            <v>959388188.66200018</v>
          </cell>
          <cell r="N48" t="str">
            <v/>
          </cell>
        </row>
        <row r="49">
          <cell r="I49">
            <v>0</v>
          </cell>
          <cell r="K49">
            <v>0</v>
          </cell>
          <cell r="N49" t="str">
            <v>3321</v>
          </cell>
        </row>
        <row r="50">
          <cell r="I50">
            <v>0</v>
          </cell>
          <cell r="K50">
            <v>0</v>
          </cell>
          <cell r="N50" t="str">
            <v/>
          </cell>
        </row>
        <row r="51">
          <cell r="I51">
            <v>191248.65</v>
          </cell>
          <cell r="K51">
            <v>191248.65000000002</v>
          </cell>
          <cell r="N51" t="str">
            <v>2111</v>
          </cell>
        </row>
        <row r="52">
          <cell r="I52">
            <v>4423.25</v>
          </cell>
          <cell r="K52">
            <v>4423.25</v>
          </cell>
          <cell r="N52" t="str">
            <v>2111</v>
          </cell>
        </row>
        <row r="53">
          <cell r="I53">
            <v>147285.52000000002</v>
          </cell>
          <cell r="K53">
            <v>147285.51999999999</v>
          </cell>
          <cell r="N53" t="str">
            <v>2111</v>
          </cell>
        </row>
        <row r="54">
          <cell r="I54">
            <v>1918.13</v>
          </cell>
          <cell r="K54">
            <v>1918.13</v>
          </cell>
          <cell r="N54" t="str">
            <v>2141</v>
          </cell>
        </row>
        <row r="55">
          <cell r="I55">
            <v>64297.64</v>
          </cell>
          <cell r="K55">
            <v>64297.64</v>
          </cell>
          <cell r="N55" t="str">
            <v>2141</v>
          </cell>
        </row>
        <row r="56">
          <cell r="I56">
            <v>28396.799999999999</v>
          </cell>
          <cell r="K56">
            <v>28396.799999999999</v>
          </cell>
          <cell r="N56" t="str">
            <v>2152</v>
          </cell>
        </row>
        <row r="57">
          <cell r="I57">
            <v>140909.38</v>
          </cell>
          <cell r="K57">
            <v>140909.38</v>
          </cell>
          <cell r="N57" t="str">
            <v>2161</v>
          </cell>
        </row>
        <row r="58">
          <cell r="I58">
            <v>19932957.02</v>
          </cell>
          <cell r="K58">
            <v>19932957.02</v>
          </cell>
          <cell r="N58" t="str">
            <v>2211</v>
          </cell>
        </row>
        <row r="59">
          <cell r="I59">
            <v>8090.64</v>
          </cell>
          <cell r="K59">
            <v>8090.64</v>
          </cell>
          <cell r="N59" t="str">
            <v>2421</v>
          </cell>
        </row>
        <row r="60">
          <cell r="I60">
            <v>89883.16</v>
          </cell>
          <cell r="K60">
            <v>89883.159999999989</v>
          </cell>
          <cell r="N60" t="str">
            <v>2461</v>
          </cell>
        </row>
        <row r="61">
          <cell r="I61">
            <v>9688.08</v>
          </cell>
          <cell r="K61">
            <v>9688.08</v>
          </cell>
          <cell r="N61" t="str">
            <v>2461</v>
          </cell>
        </row>
        <row r="62">
          <cell r="I62">
            <v>100021.97</v>
          </cell>
          <cell r="K62">
            <v>100021.97</v>
          </cell>
          <cell r="N62" t="str">
            <v>2471</v>
          </cell>
        </row>
        <row r="63">
          <cell r="I63">
            <v>3106.48</v>
          </cell>
          <cell r="K63">
            <v>3106.48</v>
          </cell>
          <cell r="N63" t="str">
            <v>2471</v>
          </cell>
        </row>
        <row r="64">
          <cell r="I64">
            <v>4993.57</v>
          </cell>
          <cell r="K64">
            <v>4993.57</v>
          </cell>
          <cell r="N64" t="str">
            <v>2481</v>
          </cell>
        </row>
        <row r="65">
          <cell r="I65">
            <v>884</v>
          </cell>
          <cell r="K65">
            <v>884</v>
          </cell>
          <cell r="N65" t="str">
            <v>2491</v>
          </cell>
        </row>
        <row r="66">
          <cell r="I66">
            <v>310.88</v>
          </cell>
          <cell r="K66">
            <v>310.88</v>
          </cell>
          <cell r="N66" t="str">
            <v>2491</v>
          </cell>
        </row>
        <row r="67">
          <cell r="I67">
            <v>32498.99</v>
          </cell>
          <cell r="K67">
            <v>32498.99</v>
          </cell>
          <cell r="N67" t="str">
            <v>2521</v>
          </cell>
        </row>
        <row r="68">
          <cell r="I68">
            <v>311.38</v>
          </cell>
          <cell r="K68">
            <v>311.38</v>
          </cell>
          <cell r="N68" t="str">
            <v>2541</v>
          </cell>
        </row>
        <row r="69">
          <cell r="I69">
            <v>7192</v>
          </cell>
          <cell r="K69">
            <v>7192</v>
          </cell>
          <cell r="N69" t="str">
            <v>2541</v>
          </cell>
        </row>
        <row r="70">
          <cell r="I70">
            <v>11078959.32</v>
          </cell>
          <cell r="K70">
            <v>11078959.319999997</v>
          </cell>
          <cell r="N70" t="str">
            <v>2591</v>
          </cell>
        </row>
        <row r="71">
          <cell r="I71">
            <v>92.8</v>
          </cell>
          <cell r="K71">
            <v>92.8</v>
          </cell>
          <cell r="N71" t="str">
            <v>2611</v>
          </cell>
        </row>
        <row r="72">
          <cell r="I72">
            <v>14956048.77</v>
          </cell>
          <cell r="K72">
            <v>14956048.77</v>
          </cell>
          <cell r="N72" t="str">
            <v>2611</v>
          </cell>
        </row>
        <row r="73">
          <cell r="I73">
            <v>1740</v>
          </cell>
          <cell r="K73">
            <v>1740</v>
          </cell>
          <cell r="N73" t="str">
            <v>2711</v>
          </cell>
        </row>
        <row r="74">
          <cell r="I74">
            <v>0</v>
          </cell>
          <cell r="K74">
            <v>0</v>
          </cell>
          <cell r="N74" t="str">
            <v>2711</v>
          </cell>
        </row>
        <row r="75">
          <cell r="I75">
            <v>220929.76</v>
          </cell>
          <cell r="K75">
            <v>220929.76</v>
          </cell>
          <cell r="N75" t="str">
            <v>2721</v>
          </cell>
        </row>
        <row r="76">
          <cell r="I76">
            <v>789.26</v>
          </cell>
          <cell r="K76">
            <v>789.26</v>
          </cell>
          <cell r="N76" t="str">
            <v>2721</v>
          </cell>
        </row>
        <row r="77">
          <cell r="I77">
            <v>145</v>
          </cell>
          <cell r="K77">
            <v>145</v>
          </cell>
          <cell r="N77" t="str">
            <v>2741</v>
          </cell>
        </row>
        <row r="78">
          <cell r="I78">
            <v>7268.26</v>
          </cell>
          <cell r="K78">
            <v>7268.26</v>
          </cell>
          <cell r="N78" t="str">
            <v>2911</v>
          </cell>
        </row>
        <row r="79">
          <cell r="I79">
            <v>18673.75</v>
          </cell>
          <cell r="K79">
            <v>18673.75</v>
          </cell>
          <cell r="N79" t="str">
            <v>2911</v>
          </cell>
        </row>
        <row r="80">
          <cell r="I80">
            <v>174.5</v>
          </cell>
          <cell r="K80">
            <v>174.5</v>
          </cell>
          <cell r="N80" t="str">
            <v>2921</v>
          </cell>
        </row>
        <row r="81">
          <cell r="I81">
            <v>410.64</v>
          </cell>
          <cell r="K81">
            <v>410.64</v>
          </cell>
          <cell r="N81" t="str">
            <v>2931</v>
          </cell>
        </row>
        <row r="82">
          <cell r="I82">
            <v>52434.15</v>
          </cell>
          <cell r="K82">
            <v>52434.15</v>
          </cell>
          <cell r="N82" t="str">
            <v>2941</v>
          </cell>
        </row>
        <row r="83">
          <cell r="I83">
            <v>316815.15000000002</v>
          </cell>
          <cell r="K83">
            <v>316815.15000000002</v>
          </cell>
          <cell r="N83" t="str">
            <v>2961</v>
          </cell>
        </row>
        <row r="84">
          <cell r="I84">
            <v>1415421.9899999998</v>
          </cell>
          <cell r="K84">
            <v>1415421.99</v>
          </cell>
          <cell r="N84" t="str">
            <v>2961</v>
          </cell>
        </row>
        <row r="85">
          <cell r="I85">
            <v>1048717.72</v>
          </cell>
          <cell r="K85">
            <v>1048717.72</v>
          </cell>
          <cell r="N85" t="str">
            <v>2981</v>
          </cell>
        </row>
        <row r="86">
          <cell r="I86">
            <v>14.01</v>
          </cell>
          <cell r="K86">
            <v>14.01</v>
          </cell>
          <cell r="N86" t="str">
            <v>2991</v>
          </cell>
        </row>
        <row r="87">
          <cell r="I87">
            <v>440.8</v>
          </cell>
          <cell r="K87">
            <v>440.8</v>
          </cell>
          <cell r="N87" t="str">
            <v>2991</v>
          </cell>
        </row>
        <row r="88">
          <cell r="I88">
            <v>2413564</v>
          </cell>
          <cell r="K88">
            <v>2413564</v>
          </cell>
          <cell r="N88" t="str">
            <v>3112</v>
          </cell>
        </row>
        <row r="89">
          <cell r="I89">
            <v>1756584.62</v>
          </cell>
          <cell r="K89">
            <v>1756584.62</v>
          </cell>
          <cell r="N89" t="str">
            <v>3121</v>
          </cell>
        </row>
        <row r="90">
          <cell r="I90">
            <v>7823800</v>
          </cell>
          <cell r="K90">
            <v>7823800</v>
          </cell>
          <cell r="N90" t="str">
            <v>3131</v>
          </cell>
        </row>
        <row r="91">
          <cell r="I91">
            <v>45658.939999999995</v>
          </cell>
          <cell r="K91">
            <v>45658.939999999995</v>
          </cell>
          <cell r="N91" t="str">
            <v>3141</v>
          </cell>
        </row>
        <row r="92">
          <cell r="I92">
            <v>3285.1200000000008</v>
          </cell>
          <cell r="K92">
            <v>3285.12</v>
          </cell>
          <cell r="N92" t="str">
            <v>3171</v>
          </cell>
        </row>
        <row r="93">
          <cell r="I93">
            <v>3084922.56</v>
          </cell>
          <cell r="K93">
            <v>3084922.56</v>
          </cell>
          <cell r="N93" t="str">
            <v>3221</v>
          </cell>
        </row>
        <row r="94">
          <cell r="I94">
            <v>406</v>
          </cell>
          <cell r="K94">
            <v>406</v>
          </cell>
          <cell r="N94" t="str">
            <v>3341</v>
          </cell>
        </row>
        <row r="95">
          <cell r="I95">
            <v>383124.96</v>
          </cell>
          <cell r="K95">
            <v>383124.95999999996</v>
          </cell>
          <cell r="N95" t="str">
            <v>3361</v>
          </cell>
        </row>
        <row r="96">
          <cell r="I96">
            <v>20931</v>
          </cell>
          <cell r="K96">
            <v>20931</v>
          </cell>
          <cell r="N96" t="str">
            <v>3362</v>
          </cell>
        </row>
        <row r="97">
          <cell r="I97">
            <v>16240</v>
          </cell>
          <cell r="K97">
            <v>16240</v>
          </cell>
          <cell r="N97" t="str">
            <v>3391</v>
          </cell>
        </row>
        <row r="98">
          <cell r="I98">
            <v>17510.189999999999</v>
          </cell>
          <cell r="K98">
            <v>17510.189999999999</v>
          </cell>
          <cell r="N98" t="str">
            <v>3411</v>
          </cell>
        </row>
        <row r="99">
          <cell r="I99">
            <v>11124929.32</v>
          </cell>
          <cell r="K99">
            <v>11124929.318</v>
          </cell>
          <cell r="N99" t="str">
            <v>3451</v>
          </cell>
        </row>
        <row r="100">
          <cell r="I100">
            <v>0</v>
          </cell>
          <cell r="K100">
            <v>0</v>
          </cell>
          <cell r="N100" t="str">
            <v>3511</v>
          </cell>
        </row>
        <row r="101">
          <cell r="I101">
            <v>10128.02</v>
          </cell>
          <cell r="K101">
            <v>10128.02</v>
          </cell>
          <cell r="N101" t="str">
            <v>3551</v>
          </cell>
        </row>
        <row r="102">
          <cell r="I102">
            <v>10120.74</v>
          </cell>
          <cell r="K102">
            <v>0</v>
          </cell>
          <cell r="N102" t="str">
            <v>3551</v>
          </cell>
        </row>
        <row r="103">
          <cell r="I103">
            <v>6999.99</v>
          </cell>
          <cell r="K103">
            <v>6999.99</v>
          </cell>
          <cell r="N103" t="str">
            <v>3552</v>
          </cell>
        </row>
        <row r="104">
          <cell r="I104">
            <v>8696</v>
          </cell>
          <cell r="K104">
            <v>8696</v>
          </cell>
          <cell r="N104" t="str">
            <v>3921</v>
          </cell>
        </row>
        <row r="105">
          <cell r="I105">
            <v>1571</v>
          </cell>
          <cell r="K105">
            <v>1571</v>
          </cell>
          <cell r="N105" t="str">
            <v>3969</v>
          </cell>
        </row>
        <row r="106">
          <cell r="I106">
            <v>245707.8</v>
          </cell>
          <cell r="K106">
            <v>245707.80000000005</v>
          </cell>
          <cell r="N106" t="str">
            <v>3969</v>
          </cell>
        </row>
        <row r="107">
          <cell r="I107">
            <v>665190.19999999995</v>
          </cell>
          <cell r="K107">
            <v>0</v>
          </cell>
          <cell r="N107" t="str">
            <v>5412</v>
          </cell>
        </row>
        <row r="108">
          <cell r="I108">
            <v>77526863.879999951</v>
          </cell>
          <cell r="K108">
            <v>76851552.937999964</v>
          </cell>
          <cell r="N108" t="str">
            <v/>
          </cell>
        </row>
        <row r="109">
          <cell r="I109">
            <v>149849199.90000001</v>
          </cell>
          <cell r="K109">
            <v>149849199.90000001</v>
          </cell>
          <cell r="N109" t="str">
            <v>5412</v>
          </cell>
        </row>
        <row r="110">
          <cell r="I110">
            <v>0</v>
          </cell>
          <cell r="K110">
            <v>0</v>
          </cell>
          <cell r="N110" t="str">
            <v>5412</v>
          </cell>
        </row>
        <row r="111">
          <cell r="I111">
            <v>0</v>
          </cell>
          <cell r="K111">
            <v>0</v>
          </cell>
          <cell r="N111" t="str">
            <v>5911</v>
          </cell>
        </row>
        <row r="112">
          <cell r="I112">
            <v>0</v>
          </cell>
          <cell r="K112">
            <v>0</v>
          </cell>
          <cell r="N112" t="str">
            <v>5911</v>
          </cell>
        </row>
        <row r="113">
          <cell r="I113">
            <v>149849199.90000001</v>
          </cell>
          <cell r="K113">
            <v>149849199.90000001</v>
          </cell>
          <cell r="N113" t="str">
            <v/>
          </cell>
        </row>
        <row r="114">
          <cell r="I114">
            <v>0</v>
          </cell>
          <cell r="K114">
            <v>0</v>
          </cell>
          <cell r="N114" t="str">
            <v>1543</v>
          </cell>
        </row>
        <row r="115">
          <cell r="I115">
            <v>0</v>
          </cell>
          <cell r="K115">
            <v>0</v>
          </cell>
          <cell r="N115" t="str">
            <v/>
          </cell>
        </row>
        <row r="116">
          <cell r="I116">
            <v>1101610.79</v>
          </cell>
          <cell r="K116">
            <v>1101610.79</v>
          </cell>
          <cell r="N116" t="str">
            <v>1593</v>
          </cell>
        </row>
        <row r="117">
          <cell r="I117">
            <v>1101610.79</v>
          </cell>
          <cell r="K117">
            <v>1101610.79</v>
          </cell>
          <cell r="N117" t="str">
            <v/>
          </cell>
        </row>
        <row r="118">
          <cell r="I118">
            <v>2082973.8699999999</v>
          </cell>
          <cell r="K118">
            <v>2082973.8699999999</v>
          </cell>
          <cell r="N118" t="str">
            <v>1547</v>
          </cell>
        </row>
        <row r="119">
          <cell r="I119">
            <v>2082973.8699999999</v>
          </cell>
          <cell r="K119">
            <v>2082973.8699999999</v>
          </cell>
          <cell r="N119" t="str">
            <v/>
          </cell>
        </row>
        <row r="120">
          <cell r="I120">
            <v>1189948837.1000001</v>
          </cell>
          <cell r="K120">
            <v>1189273526.1600001</v>
          </cell>
          <cell r="N120" t="str">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INGRESOS%20%20Y%20EGRESOS%20DICIEMBRE%202021%20DEFINITIVO%2003%20MAYO%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0"/>
  <sheetViews>
    <sheetView tabSelected="1" topLeftCell="A2" zoomScale="85" zoomScaleNormal="85" workbookViewId="0">
      <selection activeCell="E32" sqref="E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24" customWidth="1"/>
    <col min="7" max="7" width="55.85546875" customWidth="1"/>
    <col min="8" max="8" width="16.28515625" customWidth="1"/>
    <col min="9" max="9" width="40.85546875" customWidth="1"/>
    <col min="10" max="10" width="27.7109375" customWidth="1"/>
    <col min="11" max="11" width="30" customWidth="1"/>
    <col min="12" max="12" width="36.28515625" customWidth="1"/>
    <col min="13" max="13" width="17"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s="4" t="s">
        <v>0</v>
      </c>
      <c r="B1" s="4"/>
      <c r="C1" s="4"/>
      <c r="D1" s="4"/>
      <c r="E1" s="4"/>
      <c r="F1" s="4"/>
      <c r="G1" s="4"/>
      <c r="H1" s="4"/>
      <c r="I1" s="4"/>
      <c r="J1" s="4"/>
      <c r="K1" s="4"/>
      <c r="L1" s="4"/>
      <c r="M1" s="4"/>
      <c r="N1" s="4"/>
      <c r="O1" s="4"/>
      <c r="P1" s="4"/>
      <c r="Q1" s="4"/>
      <c r="R1" s="4"/>
      <c r="S1" s="4"/>
    </row>
    <row r="2" spans="1:19" x14ac:dyDescent="0.25">
      <c r="A2" s="19" t="s">
        <v>1</v>
      </c>
      <c r="B2" s="20"/>
      <c r="C2" s="21"/>
      <c r="D2" s="19" t="s">
        <v>2</v>
      </c>
      <c r="E2" s="20"/>
      <c r="F2" s="21"/>
      <c r="G2" s="19" t="s">
        <v>3</v>
      </c>
      <c r="H2" s="20"/>
      <c r="I2" s="20"/>
      <c r="J2" s="4"/>
      <c r="K2" s="4"/>
      <c r="L2" s="4"/>
      <c r="M2" s="4"/>
      <c r="N2" s="4"/>
      <c r="O2" s="4"/>
      <c r="P2" s="4"/>
      <c r="Q2" s="4"/>
      <c r="R2" s="4"/>
      <c r="S2" s="4"/>
    </row>
    <row r="3" spans="1:19" x14ac:dyDescent="0.25">
      <c r="A3" s="22" t="s">
        <v>4</v>
      </c>
      <c r="B3" s="23"/>
      <c r="C3" s="24"/>
      <c r="D3" s="22" t="s">
        <v>5</v>
      </c>
      <c r="E3" s="23"/>
      <c r="F3" s="24"/>
      <c r="G3" s="22" t="s">
        <v>6</v>
      </c>
      <c r="H3" s="23"/>
      <c r="I3" s="23"/>
      <c r="J3" s="4"/>
      <c r="K3" s="4"/>
      <c r="L3" s="4"/>
      <c r="M3" s="4"/>
      <c r="N3" s="4"/>
      <c r="O3" s="4"/>
      <c r="P3" s="4"/>
      <c r="Q3" s="4"/>
      <c r="R3" s="4"/>
      <c r="S3" s="4"/>
    </row>
    <row r="4" spans="1:19" ht="15" hidden="1" customHeight="1" x14ac:dyDescent="0.25">
      <c r="A4" s="4" t="s">
        <v>7</v>
      </c>
      <c r="B4" s="4" t="s">
        <v>8</v>
      </c>
      <c r="C4" s="4" t="s">
        <v>8</v>
      </c>
      <c r="D4" s="4" t="s">
        <v>7</v>
      </c>
      <c r="E4" s="4" t="s">
        <v>7</v>
      </c>
      <c r="F4" s="4" t="s">
        <v>7</v>
      </c>
      <c r="G4" s="4" t="s">
        <v>7</v>
      </c>
      <c r="H4" s="4" t="s">
        <v>9</v>
      </c>
      <c r="I4" s="4" t="s">
        <v>9</v>
      </c>
      <c r="J4" s="4" t="s">
        <v>9</v>
      </c>
      <c r="K4" s="4" t="s">
        <v>9</v>
      </c>
      <c r="L4" s="4" t="s">
        <v>9</v>
      </c>
      <c r="M4" s="4" t="s">
        <v>9</v>
      </c>
      <c r="N4" s="4" t="s">
        <v>10</v>
      </c>
      <c r="O4" s="4" t="s">
        <v>11</v>
      </c>
      <c r="P4" s="4" t="s">
        <v>10</v>
      </c>
      <c r="Q4" s="4" t="s">
        <v>8</v>
      </c>
      <c r="R4" s="4" t="s">
        <v>12</v>
      </c>
      <c r="S4" s="4" t="s">
        <v>13</v>
      </c>
    </row>
    <row r="5" spans="1:19" ht="15" hidden="1" customHeight="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c r="R5" s="4" t="s">
        <v>31</v>
      </c>
      <c r="S5" s="4" t="s">
        <v>32</v>
      </c>
    </row>
    <row r="6" spans="1:19" x14ac:dyDescent="0.25">
      <c r="A6" s="17" t="s">
        <v>33</v>
      </c>
      <c r="B6" s="18"/>
      <c r="C6" s="18"/>
      <c r="D6" s="18"/>
      <c r="E6" s="18"/>
      <c r="F6" s="18"/>
      <c r="G6" s="18"/>
      <c r="H6" s="18"/>
      <c r="I6" s="18"/>
      <c r="J6" s="18"/>
      <c r="K6" s="18"/>
      <c r="L6" s="18"/>
      <c r="M6" s="18"/>
      <c r="N6" s="18"/>
      <c r="O6" s="18"/>
      <c r="P6" s="18"/>
      <c r="Q6" s="18"/>
      <c r="R6" s="18"/>
      <c r="S6" s="18"/>
    </row>
    <row r="7" spans="1:19" ht="90" x14ac:dyDescent="0.25">
      <c r="A7" s="1" t="s">
        <v>34</v>
      </c>
      <c r="B7" s="1" t="s">
        <v>35</v>
      </c>
      <c r="C7" s="1" t="s">
        <v>36</v>
      </c>
      <c r="D7" s="1" t="s">
        <v>37</v>
      </c>
      <c r="E7" s="1" t="s">
        <v>38</v>
      </c>
      <c r="F7" s="1" t="s">
        <v>39</v>
      </c>
      <c r="G7" s="1" t="s">
        <v>40</v>
      </c>
      <c r="H7" s="2" t="s">
        <v>41</v>
      </c>
      <c r="I7" s="1" t="s">
        <v>42</v>
      </c>
      <c r="J7" s="1" t="s">
        <v>43</v>
      </c>
      <c r="K7" s="1" t="s">
        <v>44</v>
      </c>
      <c r="L7" s="1" t="s">
        <v>45</v>
      </c>
      <c r="M7" s="1" t="s">
        <v>46</v>
      </c>
      <c r="N7" s="1" t="s">
        <v>47</v>
      </c>
      <c r="O7" s="1" t="s">
        <v>48</v>
      </c>
      <c r="P7" s="1" t="s">
        <v>49</v>
      </c>
      <c r="Q7" s="1" t="s">
        <v>50</v>
      </c>
      <c r="R7" s="1" t="s">
        <v>51</v>
      </c>
      <c r="S7" s="1" t="s">
        <v>52</v>
      </c>
    </row>
    <row r="8" spans="1:19" ht="23.25" customHeight="1" x14ac:dyDescent="0.25">
      <c r="A8" s="4">
        <v>2021</v>
      </c>
      <c r="B8" s="5">
        <v>44470</v>
      </c>
      <c r="C8" s="5">
        <v>44561</v>
      </c>
      <c r="D8" s="4">
        <v>1000</v>
      </c>
      <c r="E8" s="4">
        <v>1100</v>
      </c>
      <c r="F8" s="6" t="s">
        <v>100</v>
      </c>
      <c r="G8" s="8" t="s">
        <v>62</v>
      </c>
      <c r="H8" s="9">
        <v>211407947</v>
      </c>
      <c r="I8" s="9">
        <f>SUMIF('[1]ANALITICO DE CLAVES '!$N:$N,F8,'[1]ANALITICO DE CLAVES '!$I:$I)</f>
        <v>202114047.04999998</v>
      </c>
      <c r="J8" s="9">
        <f>SUMIF('[1]ANALITICO DE CLAVES '!$N:$N,F8,'[1]ANALITICO DE CLAVES '!$K:$K)</f>
        <v>202114047.05000001</v>
      </c>
      <c r="K8" s="9">
        <v>202114047.05000001</v>
      </c>
      <c r="L8" s="9">
        <v>202114047.05000001</v>
      </c>
      <c r="M8" s="9">
        <v>202114047.05000001</v>
      </c>
      <c r="N8" s="15" t="s">
        <v>165</v>
      </c>
      <c r="O8" s="13" t="s">
        <v>180</v>
      </c>
      <c r="P8" s="10" t="s">
        <v>99</v>
      </c>
      <c r="Q8" s="11">
        <v>44684</v>
      </c>
      <c r="R8" s="4"/>
      <c r="S8" s="4"/>
    </row>
    <row r="9" spans="1:19" ht="15.75" x14ac:dyDescent="0.25">
      <c r="A9" s="4">
        <v>2021</v>
      </c>
      <c r="B9" s="5">
        <v>44470</v>
      </c>
      <c r="C9" s="5">
        <v>44561</v>
      </c>
      <c r="D9" s="4">
        <v>1000</v>
      </c>
      <c r="E9" s="4">
        <v>1100</v>
      </c>
      <c r="F9" s="6" t="s">
        <v>101</v>
      </c>
      <c r="G9" s="8" t="s">
        <v>63</v>
      </c>
      <c r="H9" s="9">
        <v>2932654</v>
      </c>
      <c r="I9" s="9">
        <f>SUMIF('[1]ANALITICO DE CLAVES '!$N:$N,F9,'[1]ANALITICO DE CLAVES '!$I:$I)</f>
        <v>2529519</v>
      </c>
      <c r="J9" s="9">
        <f>SUMIF('[1]ANALITICO DE CLAVES '!$N:$N,F9,'[1]ANALITICO DE CLAVES '!$K:$K)</f>
        <v>2529519</v>
      </c>
      <c r="K9" s="9">
        <v>2529519</v>
      </c>
      <c r="L9" s="9">
        <v>2529519</v>
      </c>
      <c r="M9" s="9">
        <v>2529519</v>
      </c>
      <c r="N9" s="16"/>
      <c r="O9" s="14"/>
      <c r="P9" s="10" t="s">
        <v>99</v>
      </c>
      <c r="Q9" s="11">
        <v>44684</v>
      </c>
      <c r="R9" s="4"/>
      <c r="S9" s="4"/>
    </row>
    <row r="10" spans="1:19" ht="15.75" x14ac:dyDescent="0.25">
      <c r="A10" s="4">
        <v>2021</v>
      </c>
      <c r="B10" s="5">
        <v>44470</v>
      </c>
      <c r="C10" s="5">
        <v>44561</v>
      </c>
      <c r="D10" s="4">
        <v>1000</v>
      </c>
      <c r="E10" s="4">
        <v>1200</v>
      </c>
      <c r="F10" s="6" t="s">
        <v>102</v>
      </c>
      <c r="G10" s="8" t="s">
        <v>53</v>
      </c>
      <c r="H10" s="9">
        <v>2415305</v>
      </c>
      <c r="I10" s="9">
        <f>SUMIF('[1]ANALITICO DE CLAVES '!$N:$N,F10,'[1]ANALITICO DE CLAVES '!$I:$I)</f>
        <v>1913671.12</v>
      </c>
      <c r="J10" s="9">
        <f>SUMIF('[1]ANALITICO DE CLAVES '!$N:$N,F10,'[1]ANALITICO DE CLAVES '!$K:$K)</f>
        <v>1913671.12</v>
      </c>
      <c r="K10" s="9">
        <v>1913671.12</v>
      </c>
      <c r="L10" s="9">
        <v>1913671.12</v>
      </c>
      <c r="M10" s="9">
        <v>1913671.12</v>
      </c>
      <c r="N10" s="16"/>
      <c r="O10" s="14"/>
      <c r="P10" s="10" t="s">
        <v>99</v>
      </c>
      <c r="Q10" s="11">
        <v>44684</v>
      </c>
      <c r="R10" s="4"/>
      <c r="S10" s="4"/>
    </row>
    <row r="11" spans="1:19" ht="15.75" x14ac:dyDescent="0.25">
      <c r="A11" s="4">
        <v>2021</v>
      </c>
      <c r="B11" s="5">
        <v>44470</v>
      </c>
      <c r="C11" s="5">
        <v>44561</v>
      </c>
      <c r="D11" s="4">
        <v>1000</v>
      </c>
      <c r="E11" s="4">
        <v>1200</v>
      </c>
      <c r="F11" s="6" t="s">
        <v>103</v>
      </c>
      <c r="G11" s="8" t="s">
        <v>64</v>
      </c>
      <c r="H11" s="9">
        <v>19776151</v>
      </c>
      <c r="I11" s="9">
        <f>SUMIF('[1]ANALITICO DE CLAVES '!$N:$N,F11,'[1]ANALITICO DE CLAVES '!$I:$I)</f>
        <v>2504750.2199999988</v>
      </c>
      <c r="J11" s="9">
        <f>SUMIF('[1]ANALITICO DE CLAVES '!$N:$N,F11,'[1]ANALITICO DE CLAVES '!$K:$K)</f>
        <v>2504750.2200000002</v>
      </c>
      <c r="K11" s="9">
        <v>2504750.2200000002</v>
      </c>
      <c r="L11" s="9">
        <v>2504750.2200000002</v>
      </c>
      <c r="M11" s="9">
        <v>2504750.2200000002</v>
      </c>
      <c r="N11" s="16"/>
      <c r="O11" s="14"/>
      <c r="P11" s="10" t="s">
        <v>99</v>
      </c>
      <c r="Q11" s="11">
        <v>44684</v>
      </c>
      <c r="R11" s="4"/>
      <c r="S11" s="4"/>
    </row>
    <row r="12" spans="1:19" ht="15.75" x14ac:dyDescent="0.25">
      <c r="A12" s="4">
        <v>2021</v>
      </c>
      <c r="B12" s="5">
        <v>44470</v>
      </c>
      <c r="C12" s="5">
        <v>44561</v>
      </c>
      <c r="D12" s="4">
        <v>1000</v>
      </c>
      <c r="E12" s="4">
        <v>1300</v>
      </c>
      <c r="F12" s="6" t="s">
        <v>104</v>
      </c>
      <c r="G12" s="8" t="s">
        <v>65</v>
      </c>
      <c r="H12" s="9">
        <v>11829</v>
      </c>
      <c r="I12" s="9">
        <f>SUMIF('[1]ANALITICO DE CLAVES '!$N:$N,F12,'[1]ANALITICO DE CLAVES '!$I:$I)</f>
        <v>12140</v>
      </c>
      <c r="J12" s="9">
        <f>SUMIF('[1]ANALITICO DE CLAVES '!$N:$N,F12,'[1]ANALITICO DE CLAVES '!$K:$K)</f>
        <v>12140</v>
      </c>
      <c r="K12" s="9">
        <v>12140</v>
      </c>
      <c r="L12" s="9">
        <v>12140</v>
      </c>
      <c r="M12" s="9">
        <v>12140</v>
      </c>
      <c r="N12" s="16"/>
      <c r="O12" s="14"/>
      <c r="P12" s="10" t="s">
        <v>99</v>
      </c>
      <c r="Q12" s="11">
        <v>44684</v>
      </c>
      <c r="R12" s="4"/>
      <c r="S12" s="4"/>
    </row>
    <row r="13" spans="1:19" ht="15.75" x14ac:dyDescent="0.25">
      <c r="A13" s="4">
        <v>2021</v>
      </c>
      <c r="B13" s="5">
        <v>44470</v>
      </c>
      <c r="C13" s="5">
        <v>44561</v>
      </c>
      <c r="D13" s="4">
        <v>1000</v>
      </c>
      <c r="E13" s="4">
        <v>1300</v>
      </c>
      <c r="F13" s="6" t="s">
        <v>105</v>
      </c>
      <c r="G13" s="8" t="s">
        <v>66</v>
      </c>
      <c r="H13" s="9">
        <v>9720000</v>
      </c>
      <c r="I13" s="9">
        <f>SUMIF('[1]ANALITICO DE CLAVES '!$N:$N,F13,'[1]ANALITICO DE CLAVES '!$I:$I)</f>
        <v>9823962.8100000005</v>
      </c>
      <c r="J13" s="9">
        <f>SUMIF('[1]ANALITICO DE CLAVES '!$N:$N,F13,'[1]ANALITICO DE CLAVES '!$K:$K)</f>
        <v>9823962.8099999987</v>
      </c>
      <c r="K13" s="9">
        <v>9823962.8099999987</v>
      </c>
      <c r="L13" s="9">
        <v>9823962.8099999987</v>
      </c>
      <c r="M13" s="9">
        <v>9823962.8099999987</v>
      </c>
      <c r="N13" s="16"/>
      <c r="O13" s="14"/>
      <c r="P13" s="10" t="s">
        <v>99</v>
      </c>
      <c r="Q13" s="11">
        <v>44684</v>
      </c>
      <c r="R13" s="4"/>
      <c r="S13" s="4"/>
    </row>
    <row r="14" spans="1:19" ht="15.75" x14ac:dyDescent="0.25">
      <c r="A14" s="4">
        <v>2021</v>
      </c>
      <c r="B14" s="5">
        <v>44470</v>
      </c>
      <c r="C14" s="5">
        <v>44561</v>
      </c>
      <c r="D14" s="4">
        <v>1000</v>
      </c>
      <c r="E14" s="4">
        <v>1300</v>
      </c>
      <c r="F14" s="6" t="s">
        <v>106</v>
      </c>
      <c r="G14" s="8" t="s">
        <v>67</v>
      </c>
      <c r="H14" s="9">
        <v>12879128</v>
      </c>
      <c r="I14" s="9">
        <f>SUMIF('[1]ANALITICO DE CLAVES '!$N:$N,F14,'[1]ANALITICO DE CLAVES '!$I:$I)</f>
        <v>11394975.92</v>
      </c>
      <c r="J14" s="9">
        <f>SUMIF('[1]ANALITICO DE CLAVES '!$N:$N,F14,'[1]ANALITICO DE CLAVES '!$K:$K)</f>
        <v>11394975.92</v>
      </c>
      <c r="K14" s="9">
        <v>11394975.92</v>
      </c>
      <c r="L14" s="9">
        <v>11394975.92</v>
      </c>
      <c r="M14" s="9">
        <v>11394975.92</v>
      </c>
      <c r="N14" s="16"/>
      <c r="O14" s="14"/>
      <c r="P14" s="10" t="s">
        <v>99</v>
      </c>
      <c r="Q14" s="11">
        <v>44684</v>
      </c>
      <c r="R14" s="4"/>
      <c r="S14" s="4"/>
    </row>
    <row r="15" spans="1:19" ht="15.75" x14ac:dyDescent="0.25">
      <c r="A15" s="4">
        <v>2021</v>
      </c>
      <c r="B15" s="5">
        <v>44470</v>
      </c>
      <c r="C15" s="5">
        <v>44561</v>
      </c>
      <c r="D15" s="4">
        <v>1000</v>
      </c>
      <c r="E15" s="4">
        <v>1300</v>
      </c>
      <c r="F15" s="6" t="s">
        <v>107</v>
      </c>
      <c r="G15" s="8" t="s">
        <v>68</v>
      </c>
      <c r="H15" s="9">
        <v>6701188</v>
      </c>
      <c r="I15" s="9">
        <f>SUMIF('[1]ANALITICO DE CLAVES '!$N:$N,F15,'[1]ANALITICO DE CLAVES '!$I:$I)</f>
        <v>9486171.5600000005</v>
      </c>
      <c r="J15" s="9">
        <f>SUMIF('[1]ANALITICO DE CLAVES '!$N:$N,F15,'[1]ANALITICO DE CLAVES '!$K:$K)</f>
        <v>9486171.5600000005</v>
      </c>
      <c r="K15" s="9">
        <v>9486171.5600000005</v>
      </c>
      <c r="L15" s="9">
        <v>9486171.5600000005</v>
      </c>
      <c r="M15" s="9">
        <v>9486171.5600000005</v>
      </c>
      <c r="N15" s="16"/>
      <c r="O15" s="14"/>
      <c r="P15" s="10" t="s">
        <v>99</v>
      </c>
      <c r="Q15" s="11">
        <v>44684</v>
      </c>
      <c r="R15" s="4"/>
      <c r="S15" s="4"/>
    </row>
    <row r="16" spans="1:19" ht="15.75" x14ac:dyDescent="0.25">
      <c r="A16" s="4">
        <v>2021</v>
      </c>
      <c r="B16" s="5">
        <v>44470</v>
      </c>
      <c r="C16" s="5">
        <v>44561</v>
      </c>
      <c r="D16" s="4">
        <v>1000</v>
      </c>
      <c r="E16" s="4">
        <v>1300</v>
      </c>
      <c r="F16" s="6" t="s">
        <v>108</v>
      </c>
      <c r="G16" s="8" t="s">
        <v>54</v>
      </c>
      <c r="H16" s="9">
        <v>52290291</v>
      </c>
      <c r="I16" s="9">
        <f>SUMIF('[1]ANALITICO DE CLAVES '!$N:$N,F16,'[1]ANALITICO DE CLAVES '!$I:$I)</f>
        <v>47810966.159999996</v>
      </c>
      <c r="J16" s="9">
        <f>SUMIF('[1]ANALITICO DE CLAVES '!$N:$N,F16,'[1]ANALITICO DE CLAVES '!$K:$K)</f>
        <v>47810966.159999996</v>
      </c>
      <c r="K16" s="9">
        <v>47810966.159999996</v>
      </c>
      <c r="L16" s="9">
        <v>47810966.159999996</v>
      </c>
      <c r="M16" s="9">
        <v>47810966.159999996</v>
      </c>
      <c r="N16" s="16"/>
      <c r="O16" s="14"/>
      <c r="P16" s="10" t="s">
        <v>99</v>
      </c>
      <c r="Q16" s="11">
        <v>44684</v>
      </c>
      <c r="R16" s="4"/>
      <c r="S16" s="4"/>
    </row>
    <row r="17" spans="1:19" ht="15.75" x14ac:dyDescent="0.25">
      <c r="A17" s="4">
        <v>2021</v>
      </c>
      <c r="B17" s="5">
        <v>44470</v>
      </c>
      <c r="C17" s="5">
        <v>44561</v>
      </c>
      <c r="D17" s="4">
        <v>1000</v>
      </c>
      <c r="E17" s="4">
        <v>1300</v>
      </c>
      <c r="F17" s="6" t="s">
        <v>109</v>
      </c>
      <c r="G17" s="8" t="s">
        <v>69</v>
      </c>
      <c r="H17" s="9">
        <v>65533</v>
      </c>
      <c r="I17" s="9">
        <f>SUMIF('[1]ANALITICO DE CLAVES '!$N:$N,F17,'[1]ANALITICO DE CLAVES '!$I:$I)</f>
        <v>0</v>
      </c>
      <c r="J17" s="9">
        <f>SUMIF('[1]ANALITICO DE CLAVES '!$N:$N,F17,'[1]ANALITICO DE CLAVES '!$K:$K)</f>
        <v>0</v>
      </c>
      <c r="K17" s="9">
        <v>0</v>
      </c>
      <c r="L17" s="9">
        <v>0</v>
      </c>
      <c r="M17" s="9">
        <v>0</v>
      </c>
      <c r="N17" s="16"/>
      <c r="O17" s="14"/>
      <c r="P17" s="10" t="s">
        <v>99</v>
      </c>
      <c r="Q17" s="11">
        <v>44684</v>
      </c>
      <c r="R17" s="4"/>
      <c r="S17" s="4"/>
    </row>
    <row r="18" spans="1:19" ht="15.75" x14ac:dyDescent="0.25">
      <c r="A18" s="4">
        <v>2021</v>
      </c>
      <c r="B18" s="5">
        <v>44470</v>
      </c>
      <c r="C18" s="5">
        <v>44561</v>
      </c>
      <c r="D18" s="4">
        <v>1000</v>
      </c>
      <c r="E18" s="4">
        <v>1300</v>
      </c>
      <c r="F18" s="6" t="s">
        <v>110</v>
      </c>
      <c r="G18" s="8" t="s">
        <v>70</v>
      </c>
      <c r="H18" s="9">
        <v>135960678</v>
      </c>
      <c r="I18" s="9">
        <f>SUMIF('[1]ANALITICO DE CLAVES '!$N:$N,F18,'[1]ANALITICO DE CLAVES '!$I:$I)</f>
        <v>135973602.32999998</v>
      </c>
      <c r="J18" s="9">
        <f>SUMIF('[1]ANALITICO DE CLAVES '!$N:$N,F18,'[1]ANALITICO DE CLAVES '!$K:$K)</f>
        <v>135973602.32999998</v>
      </c>
      <c r="K18" s="9">
        <v>135973602.32999998</v>
      </c>
      <c r="L18" s="9">
        <v>135973602.32999998</v>
      </c>
      <c r="M18" s="9">
        <v>135973602.32999998</v>
      </c>
      <c r="N18" s="16"/>
      <c r="O18" s="14"/>
      <c r="P18" s="10" t="s">
        <v>99</v>
      </c>
      <c r="Q18" s="11">
        <v>44684</v>
      </c>
      <c r="R18" s="4"/>
      <c r="S18" s="4"/>
    </row>
    <row r="19" spans="1:19" ht="15.75" x14ac:dyDescent="0.25">
      <c r="A19" s="4">
        <v>2021</v>
      </c>
      <c r="B19" s="5">
        <v>44470</v>
      </c>
      <c r="C19" s="5">
        <v>44561</v>
      </c>
      <c r="D19" s="4">
        <v>1000</v>
      </c>
      <c r="E19" s="4">
        <v>1300</v>
      </c>
      <c r="F19" s="6" t="s">
        <v>111</v>
      </c>
      <c r="G19" s="8" t="s">
        <v>71</v>
      </c>
      <c r="H19" s="9">
        <v>195509073</v>
      </c>
      <c r="I19" s="9">
        <f>SUMIF('[1]ANALITICO DE CLAVES '!$N:$N,F19,'[1]ANALITICO DE CLAVES '!$I:$I)</f>
        <v>180403715.02000001</v>
      </c>
      <c r="J19" s="9">
        <f>SUMIF('[1]ANALITICO DE CLAVES '!$N:$N,F19,'[1]ANALITICO DE CLAVES '!$K:$K)</f>
        <v>180403715.02200001</v>
      </c>
      <c r="K19" s="9">
        <v>180403715.02200001</v>
      </c>
      <c r="L19" s="9">
        <v>180403715.02200001</v>
      </c>
      <c r="M19" s="9">
        <v>180403715.02200001</v>
      </c>
      <c r="N19" s="16"/>
      <c r="O19" s="14"/>
      <c r="P19" s="10" t="s">
        <v>99</v>
      </c>
      <c r="Q19" s="11">
        <v>44684</v>
      </c>
      <c r="R19" s="4"/>
      <c r="S19" s="4"/>
    </row>
    <row r="20" spans="1:19" ht="15.75" x14ac:dyDescent="0.25">
      <c r="A20" s="4">
        <v>2021</v>
      </c>
      <c r="B20" s="5">
        <v>44470</v>
      </c>
      <c r="C20" s="5">
        <v>44561</v>
      </c>
      <c r="D20" s="4">
        <v>1000</v>
      </c>
      <c r="E20" s="4">
        <v>1400</v>
      </c>
      <c r="F20" s="6" t="s">
        <v>112</v>
      </c>
      <c r="G20" s="8" t="s">
        <v>72</v>
      </c>
      <c r="H20" s="9">
        <v>51893970</v>
      </c>
      <c r="I20" s="9">
        <f>SUMIF('[1]ANALITICO DE CLAVES '!$N:$N,F20,'[1]ANALITICO DE CLAVES '!$I:$I)</f>
        <v>58905770.600000001</v>
      </c>
      <c r="J20" s="9">
        <f>SUMIF('[1]ANALITICO DE CLAVES '!$N:$N,F20,'[1]ANALITICO DE CLAVES '!$K:$K)</f>
        <v>58905770.599999987</v>
      </c>
      <c r="K20" s="9">
        <v>58905770.599999987</v>
      </c>
      <c r="L20" s="9">
        <v>58905770.599999987</v>
      </c>
      <c r="M20" s="9">
        <v>58905770.599999987</v>
      </c>
      <c r="N20" s="16"/>
      <c r="O20" s="14"/>
      <c r="P20" s="10" t="s">
        <v>99</v>
      </c>
      <c r="Q20" s="11">
        <v>44684</v>
      </c>
      <c r="R20" s="4"/>
      <c r="S20" s="4"/>
    </row>
    <row r="21" spans="1:19" ht="15.75" x14ac:dyDescent="0.25">
      <c r="A21" s="4">
        <v>2021</v>
      </c>
      <c r="B21" s="5">
        <v>44470</v>
      </c>
      <c r="C21" s="5">
        <v>44561</v>
      </c>
      <c r="D21" s="4">
        <v>1000</v>
      </c>
      <c r="E21" s="4">
        <v>1400</v>
      </c>
      <c r="F21" s="6" t="s">
        <v>113</v>
      </c>
      <c r="G21" s="8" t="s">
        <v>73</v>
      </c>
      <c r="H21" s="9">
        <v>22229640</v>
      </c>
      <c r="I21" s="9">
        <f>SUMIF('[1]ANALITICO DE CLAVES '!$N:$N,F21,'[1]ANALITICO DE CLAVES '!$I:$I)</f>
        <v>21695350.899999999</v>
      </c>
      <c r="J21" s="9">
        <f>SUMIF('[1]ANALITICO DE CLAVES '!$N:$N,F21,'[1]ANALITICO DE CLAVES '!$K:$K)</f>
        <v>21695350.899999999</v>
      </c>
      <c r="K21" s="9">
        <v>21695350.899999999</v>
      </c>
      <c r="L21" s="9">
        <v>21695350.899999999</v>
      </c>
      <c r="M21" s="9">
        <v>21695350.899999999</v>
      </c>
      <c r="N21" s="16"/>
      <c r="O21" s="14"/>
      <c r="P21" s="10" t="s">
        <v>99</v>
      </c>
      <c r="Q21" s="11">
        <v>44684</v>
      </c>
      <c r="R21" s="4"/>
      <c r="S21" s="4"/>
    </row>
    <row r="22" spans="1:19" ht="15.75" x14ac:dyDescent="0.25">
      <c r="A22" s="4">
        <v>2021</v>
      </c>
      <c r="B22" s="5">
        <v>44470</v>
      </c>
      <c r="C22" s="5">
        <v>44561</v>
      </c>
      <c r="D22" s="4">
        <v>1000</v>
      </c>
      <c r="E22" s="4">
        <v>1400</v>
      </c>
      <c r="F22" s="6" t="s">
        <v>114</v>
      </c>
      <c r="G22" s="8" t="s">
        <v>74</v>
      </c>
      <c r="H22" s="9">
        <v>17304000</v>
      </c>
      <c r="I22" s="9">
        <f>SUMIF('[1]ANALITICO DE CLAVES '!$N:$N,F22,'[1]ANALITICO DE CLAVES '!$I:$I)</f>
        <v>7110321.5900000008</v>
      </c>
      <c r="J22" s="9">
        <f>SUMIF('[1]ANALITICO DE CLAVES '!$N:$N,F22,'[1]ANALITICO DE CLAVES '!$K:$K)</f>
        <v>7110321.5900000017</v>
      </c>
      <c r="K22" s="9">
        <v>7110321.5900000017</v>
      </c>
      <c r="L22" s="9">
        <v>7110321.5900000017</v>
      </c>
      <c r="M22" s="9">
        <v>7110321.5900000017</v>
      </c>
      <c r="N22" s="16"/>
      <c r="O22" s="14"/>
      <c r="P22" s="10" t="s">
        <v>99</v>
      </c>
      <c r="Q22" s="11">
        <v>44684</v>
      </c>
      <c r="R22" s="4"/>
      <c r="S22" s="4"/>
    </row>
    <row r="23" spans="1:19" ht="15.75" x14ac:dyDescent="0.25">
      <c r="A23" s="4">
        <v>2021</v>
      </c>
      <c r="B23" s="5">
        <v>44470</v>
      </c>
      <c r="C23" s="5">
        <v>44561</v>
      </c>
      <c r="D23" s="4">
        <v>1000</v>
      </c>
      <c r="E23" s="4">
        <v>1500</v>
      </c>
      <c r="F23" s="6" t="s">
        <v>115</v>
      </c>
      <c r="G23" s="8" t="s">
        <v>75</v>
      </c>
      <c r="H23" s="9">
        <v>390195</v>
      </c>
      <c r="I23" s="9">
        <f>SUMIF('[1]ANALITICO DE CLAVES '!$N:$N,F23,'[1]ANALITICO DE CLAVES '!$I:$I)</f>
        <v>293242.11</v>
      </c>
      <c r="J23" s="9">
        <f>SUMIF('[1]ANALITICO DE CLAVES '!$N:$N,F23,'[1]ANALITICO DE CLAVES '!$K:$K)</f>
        <v>293242.11</v>
      </c>
      <c r="K23" s="9">
        <v>293242.11</v>
      </c>
      <c r="L23" s="9">
        <v>293242.11</v>
      </c>
      <c r="M23" s="9">
        <v>293242.11</v>
      </c>
      <c r="N23" s="16"/>
      <c r="O23" s="14"/>
      <c r="P23" s="10" t="s">
        <v>99</v>
      </c>
      <c r="Q23" s="11">
        <v>44684</v>
      </c>
      <c r="R23" s="4"/>
      <c r="S23" s="4"/>
    </row>
    <row r="24" spans="1:19" ht="15.75" x14ac:dyDescent="0.25">
      <c r="A24" s="4">
        <v>2021</v>
      </c>
      <c r="B24" s="5">
        <v>44470</v>
      </c>
      <c r="C24" s="5">
        <v>44561</v>
      </c>
      <c r="D24" s="4">
        <v>1000</v>
      </c>
      <c r="E24" s="4">
        <v>1500</v>
      </c>
      <c r="F24" s="6" t="s">
        <v>116</v>
      </c>
      <c r="G24" s="8" t="s">
        <v>76</v>
      </c>
      <c r="H24" s="9">
        <v>13816827</v>
      </c>
      <c r="I24" s="9">
        <f>SUMIF('[1]ANALITICO DE CLAVES '!$N:$N,F24,'[1]ANALITICO DE CLAVES '!$I:$I)</f>
        <v>11178705.43</v>
      </c>
      <c r="J24" s="9">
        <f>SUMIF('[1]ANALITICO DE CLAVES '!$N:$N,F24,'[1]ANALITICO DE CLAVES '!$K:$K)</f>
        <v>11178705.43</v>
      </c>
      <c r="K24" s="9">
        <v>11178705.43</v>
      </c>
      <c r="L24" s="9">
        <v>11178705.43</v>
      </c>
      <c r="M24" s="9">
        <v>11178705.43</v>
      </c>
      <c r="N24" s="16"/>
      <c r="O24" s="14"/>
      <c r="P24" s="10" t="s">
        <v>99</v>
      </c>
      <c r="Q24" s="11">
        <v>44684</v>
      </c>
      <c r="R24" s="4"/>
      <c r="S24" s="4"/>
    </row>
    <row r="25" spans="1:19" ht="15.75" x14ac:dyDescent="0.25">
      <c r="A25" s="4">
        <v>2021</v>
      </c>
      <c r="B25" s="5">
        <v>44470</v>
      </c>
      <c r="C25" s="5">
        <v>44561</v>
      </c>
      <c r="D25" s="4">
        <v>1000</v>
      </c>
      <c r="E25" s="4">
        <v>1500</v>
      </c>
      <c r="F25" s="6" t="s">
        <v>117</v>
      </c>
      <c r="G25" s="8" t="s">
        <v>155</v>
      </c>
      <c r="H25" s="9">
        <v>17383</v>
      </c>
      <c r="I25" s="9">
        <f>SUMIF('[1]ANALITICO DE CLAVES '!$N:$N,F25,'[1]ANALITICO DE CLAVES '!$I:$I)</f>
        <v>16365.5</v>
      </c>
      <c r="J25" s="9">
        <f>SUMIF('[1]ANALITICO DE CLAVES '!$N:$N,F25,'[1]ANALITICO DE CLAVES '!$K:$K)</f>
        <v>16365.5</v>
      </c>
      <c r="K25" s="9">
        <v>16365.5</v>
      </c>
      <c r="L25" s="9">
        <v>16365.5</v>
      </c>
      <c r="M25" s="9">
        <v>16365.5</v>
      </c>
      <c r="N25" s="16"/>
      <c r="O25" s="14"/>
      <c r="P25" s="10" t="s">
        <v>99</v>
      </c>
      <c r="Q25" s="11">
        <v>44684</v>
      </c>
      <c r="R25" s="4"/>
      <c r="S25" s="4"/>
    </row>
    <row r="26" spans="1:19" ht="15.75" x14ac:dyDescent="0.25">
      <c r="A26" s="4">
        <v>2021</v>
      </c>
      <c r="B26" s="5">
        <v>44470</v>
      </c>
      <c r="C26" s="5">
        <v>44561</v>
      </c>
      <c r="D26" s="4">
        <v>1000</v>
      </c>
      <c r="E26" s="4">
        <v>1500</v>
      </c>
      <c r="F26" s="6" t="s">
        <v>118</v>
      </c>
      <c r="G26" s="8" t="s">
        <v>77</v>
      </c>
      <c r="H26" s="9">
        <v>20394595</v>
      </c>
      <c r="I26" s="9">
        <f>SUMIF('[1]ANALITICO DE CLAVES '!$N:$N,F26,'[1]ANALITICO DE CLAVES '!$I:$I)</f>
        <v>21427788.150000002</v>
      </c>
      <c r="J26" s="9">
        <f>SUMIF('[1]ANALITICO DE CLAVES '!$N:$N,F26,'[1]ANALITICO DE CLAVES '!$K:$K)</f>
        <v>21427788.149999999</v>
      </c>
      <c r="K26" s="9">
        <v>21427788.149999999</v>
      </c>
      <c r="L26" s="9">
        <v>21427788.149999999</v>
      </c>
      <c r="M26" s="9">
        <v>21427788.149999999</v>
      </c>
      <c r="N26" s="16"/>
      <c r="O26" s="14"/>
      <c r="P26" s="10" t="s">
        <v>99</v>
      </c>
      <c r="Q26" s="11">
        <v>44684</v>
      </c>
      <c r="R26" s="4"/>
      <c r="S26" s="4"/>
    </row>
    <row r="27" spans="1:19" ht="15.75" x14ac:dyDescent="0.25">
      <c r="A27" s="4">
        <v>2021</v>
      </c>
      <c r="B27" s="5">
        <v>44470</v>
      </c>
      <c r="C27" s="5">
        <v>44561</v>
      </c>
      <c r="D27" s="4">
        <v>1000</v>
      </c>
      <c r="E27" s="4">
        <v>1500</v>
      </c>
      <c r="F27" s="6">
        <v>1522</v>
      </c>
      <c r="G27" s="8"/>
      <c r="H27" s="9">
        <v>0</v>
      </c>
      <c r="I27" s="9">
        <f>SUMIF('[1]ANALITICO DE CLAVES '!$N:$N,F27,'[1]ANALITICO DE CLAVES '!$I:$I)</f>
        <v>3857383.0599999996</v>
      </c>
      <c r="J27" s="9">
        <f>SUMIF('[1]ANALITICO DE CLAVES '!$N:$N,F27,'[1]ANALITICO DE CLAVES '!$K:$K)</f>
        <v>3857383.0599999996</v>
      </c>
      <c r="K27" s="9">
        <v>3857383.0599999996</v>
      </c>
      <c r="L27" s="9">
        <v>3857383.0599999996</v>
      </c>
      <c r="M27" s="9">
        <v>3857383.0599999996</v>
      </c>
      <c r="N27" s="16"/>
      <c r="O27" s="14"/>
      <c r="P27" s="10"/>
      <c r="Q27" s="11">
        <v>44684</v>
      </c>
      <c r="R27" s="4"/>
      <c r="S27" s="4"/>
    </row>
    <row r="28" spans="1:19" ht="15.75" x14ac:dyDescent="0.25">
      <c r="A28" s="4">
        <v>2021</v>
      </c>
      <c r="B28" s="5">
        <v>44470</v>
      </c>
      <c r="C28" s="5">
        <v>44561</v>
      </c>
      <c r="D28" s="4">
        <v>1000</v>
      </c>
      <c r="E28" s="4">
        <v>1500</v>
      </c>
      <c r="F28" s="6">
        <v>1531</v>
      </c>
      <c r="G28" s="8" t="s">
        <v>173</v>
      </c>
      <c r="H28" s="9">
        <v>0</v>
      </c>
      <c r="I28" s="9">
        <f>SUMIF('[1]ANALITICO DE CLAVES '!$N:$N,F28,'[1]ANALITICO DE CLAVES '!$I:$I)</f>
        <v>37253090.670000002</v>
      </c>
      <c r="J28" s="9">
        <f>SUMIF('[1]ANALITICO DE CLAVES '!$N:$N,F28,'[1]ANALITICO DE CLAVES '!$K:$K)</f>
        <v>37253090.670000002</v>
      </c>
      <c r="K28" s="9">
        <v>37253090.670000002</v>
      </c>
      <c r="L28" s="9">
        <v>37253090.670000002</v>
      </c>
      <c r="M28" s="9">
        <v>37253090.670000002</v>
      </c>
      <c r="N28" s="16"/>
      <c r="O28" s="14"/>
      <c r="P28" s="10" t="s">
        <v>99</v>
      </c>
      <c r="Q28" s="11">
        <v>44684</v>
      </c>
      <c r="R28" s="4"/>
      <c r="S28" s="4"/>
    </row>
    <row r="29" spans="1:19" ht="15.75" x14ac:dyDescent="0.25">
      <c r="A29" s="4">
        <v>2021</v>
      </c>
      <c r="B29" s="5">
        <v>44470</v>
      </c>
      <c r="C29" s="5">
        <v>44561</v>
      </c>
      <c r="D29" s="4">
        <v>1000</v>
      </c>
      <c r="E29" s="4">
        <v>1500</v>
      </c>
      <c r="F29" s="6" t="s">
        <v>119</v>
      </c>
      <c r="G29" s="8" t="s">
        <v>55</v>
      </c>
      <c r="H29" s="9">
        <v>36557548</v>
      </c>
      <c r="I29" s="9">
        <f>SUMIF('[1]ANALITICO DE CLAVES '!$N:$N,F29,'[1]ANALITICO DE CLAVES '!$I:$I)</f>
        <v>0</v>
      </c>
      <c r="J29" s="9">
        <f>SUMIF('[1]ANALITICO DE CLAVES '!$N:$N,F29,'[1]ANALITICO DE CLAVES '!$K:$K)</f>
        <v>0</v>
      </c>
      <c r="K29" s="9">
        <v>0</v>
      </c>
      <c r="L29" s="9">
        <v>0</v>
      </c>
      <c r="M29" s="9">
        <v>0</v>
      </c>
      <c r="N29" s="16"/>
      <c r="O29" s="14"/>
      <c r="P29" s="10" t="s">
        <v>99</v>
      </c>
      <c r="Q29" s="11">
        <v>44684</v>
      </c>
      <c r="R29" s="4"/>
      <c r="S29" s="4"/>
    </row>
    <row r="30" spans="1:19" ht="15.75" x14ac:dyDescent="0.25">
      <c r="A30" s="4">
        <v>2021</v>
      </c>
      <c r="B30" s="5">
        <v>44470</v>
      </c>
      <c r="C30" s="5">
        <v>44561</v>
      </c>
      <c r="D30" s="4">
        <v>1000</v>
      </c>
      <c r="E30" s="4">
        <v>1500</v>
      </c>
      <c r="F30" s="6" t="s">
        <v>120</v>
      </c>
      <c r="G30" s="8" t="s">
        <v>156</v>
      </c>
      <c r="H30" s="9">
        <v>1000000</v>
      </c>
      <c r="I30" s="9">
        <f>SUMIF('[1]ANALITICO DE CLAVES '!$N:$N,F30,'[1]ANALITICO DE CLAVES '!$I:$I)</f>
        <v>0</v>
      </c>
      <c r="J30" s="9">
        <f>SUMIF('[1]ANALITICO DE CLAVES '!$N:$N,F30,'[1]ANALITICO DE CLAVES '!$K:$K)</f>
        <v>0</v>
      </c>
      <c r="K30" s="9">
        <v>0</v>
      </c>
      <c r="L30" s="9">
        <v>0</v>
      </c>
      <c r="M30" s="9">
        <v>0</v>
      </c>
      <c r="N30" s="16"/>
      <c r="O30" s="14"/>
      <c r="P30" s="10" t="s">
        <v>99</v>
      </c>
      <c r="Q30" s="11">
        <v>44684</v>
      </c>
      <c r="R30" s="4"/>
      <c r="S30" s="4"/>
    </row>
    <row r="31" spans="1:19" ht="15.75" x14ac:dyDescent="0.25">
      <c r="A31" s="4">
        <v>2021</v>
      </c>
      <c r="B31" s="5">
        <v>44470</v>
      </c>
      <c r="C31" s="5">
        <v>44561</v>
      </c>
      <c r="D31" s="4">
        <v>1000</v>
      </c>
      <c r="E31" s="4">
        <v>1500</v>
      </c>
      <c r="F31" s="6" t="s">
        <v>121</v>
      </c>
      <c r="G31" s="8" t="s">
        <v>157</v>
      </c>
      <c r="H31" s="9">
        <v>684167</v>
      </c>
      <c r="I31" s="9">
        <f>SUMIF('[1]ANALITICO DE CLAVES '!$N:$N,F31,'[1]ANALITICO DE CLAVES '!$I:$I)</f>
        <v>606164.83000000007</v>
      </c>
      <c r="J31" s="9">
        <f>SUMIF('[1]ANALITICO DE CLAVES '!$N:$N,F31,'[1]ANALITICO DE CLAVES '!$K:$K)</f>
        <v>606164.83000000007</v>
      </c>
      <c r="K31" s="9">
        <v>606164.83000000007</v>
      </c>
      <c r="L31" s="9">
        <v>606164.83000000007</v>
      </c>
      <c r="M31" s="9">
        <v>606164.83000000007</v>
      </c>
      <c r="N31" s="16"/>
      <c r="O31" s="14"/>
      <c r="P31" s="10" t="s">
        <v>99</v>
      </c>
      <c r="Q31" s="11">
        <v>44684</v>
      </c>
      <c r="R31" s="4"/>
      <c r="S31" s="4"/>
    </row>
    <row r="32" spans="1:19" ht="15.75" x14ac:dyDescent="0.25">
      <c r="A32" s="4">
        <v>2021</v>
      </c>
      <c r="B32" s="5">
        <v>44470</v>
      </c>
      <c r="C32" s="5">
        <v>44561</v>
      </c>
      <c r="D32" s="4">
        <v>1000</v>
      </c>
      <c r="E32" s="4">
        <v>1500</v>
      </c>
      <c r="F32" s="6" t="s">
        <v>122</v>
      </c>
      <c r="G32" s="8" t="s">
        <v>78</v>
      </c>
      <c r="H32" s="9">
        <v>45189242</v>
      </c>
      <c r="I32" s="9">
        <f>SUMIF('[1]ANALITICO DE CLAVES '!$N:$N,F32,'[1]ANALITICO DE CLAVES '!$I:$I)</f>
        <v>42956477.159999996</v>
      </c>
      <c r="J32" s="9">
        <f>SUMIF('[1]ANALITICO DE CLAVES '!$N:$N,F32,'[1]ANALITICO DE CLAVES '!$K:$K)</f>
        <v>42956477.159999996</v>
      </c>
      <c r="K32" s="9">
        <v>42956477.159999996</v>
      </c>
      <c r="L32" s="9">
        <v>42956477.159999996</v>
      </c>
      <c r="M32" s="9">
        <v>42956477.159999996</v>
      </c>
      <c r="N32" s="16"/>
      <c r="O32" s="14"/>
      <c r="P32" s="10" t="s">
        <v>99</v>
      </c>
      <c r="Q32" s="11">
        <v>44684</v>
      </c>
      <c r="R32" s="4"/>
      <c r="S32" s="4"/>
    </row>
    <row r="33" spans="1:19" ht="15.75" x14ac:dyDescent="0.25">
      <c r="A33" s="4">
        <v>2021</v>
      </c>
      <c r="B33" s="5">
        <v>44470</v>
      </c>
      <c r="C33" s="5">
        <v>44561</v>
      </c>
      <c r="D33" s="4">
        <v>1000</v>
      </c>
      <c r="E33" s="4">
        <v>1500</v>
      </c>
      <c r="F33" s="7" t="s">
        <v>123</v>
      </c>
      <c r="G33" s="8" t="s">
        <v>56</v>
      </c>
      <c r="H33" s="9">
        <v>21566612</v>
      </c>
      <c r="I33" s="9">
        <f>SUMIF('[1]ANALITICO DE CLAVES '!$N:$N,F33,'[1]ANALITICO DE CLAVES '!$I:$I)</f>
        <v>19078146.719999999</v>
      </c>
      <c r="J33" s="9">
        <f>SUMIF('[1]ANALITICO DE CLAVES '!$N:$N,F33,'[1]ANALITICO DE CLAVES '!$K:$K)</f>
        <v>19078146.719999999</v>
      </c>
      <c r="K33" s="9">
        <v>19078146.719999999</v>
      </c>
      <c r="L33" s="9">
        <v>19078146.719999999</v>
      </c>
      <c r="M33" s="9">
        <v>19078146.719999999</v>
      </c>
      <c r="N33" s="16"/>
      <c r="O33" s="14"/>
      <c r="P33" s="10" t="s">
        <v>99</v>
      </c>
      <c r="Q33" s="11">
        <v>44684</v>
      </c>
      <c r="R33" s="4"/>
      <c r="S33" s="4"/>
    </row>
    <row r="34" spans="1:19" ht="15.75" x14ac:dyDescent="0.25">
      <c r="A34" s="4">
        <v>2021</v>
      </c>
      <c r="B34" s="5">
        <v>44470</v>
      </c>
      <c r="C34" s="5">
        <v>44561</v>
      </c>
      <c r="D34" s="4">
        <v>1000</v>
      </c>
      <c r="E34" s="4">
        <v>1500</v>
      </c>
      <c r="F34" s="6" t="s">
        <v>124</v>
      </c>
      <c r="G34" s="8" t="s">
        <v>79</v>
      </c>
      <c r="H34" s="9">
        <v>2153078</v>
      </c>
      <c r="I34" s="9">
        <f>SUMIF('[1]ANALITICO DE CLAVES '!$N:$N,F34,'[1]ANALITICO DE CLAVES '!$I:$I)</f>
        <v>2082973.8699999999</v>
      </c>
      <c r="J34" s="9">
        <f>SUMIF('[1]ANALITICO DE CLAVES '!$N:$N,F34,'[1]ANALITICO DE CLAVES '!$K:$K)</f>
        <v>2082973.8699999999</v>
      </c>
      <c r="K34" s="9">
        <v>2082973.8699999999</v>
      </c>
      <c r="L34" s="9">
        <v>2082973.8699999999</v>
      </c>
      <c r="M34" s="9">
        <v>2082973.8699999999</v>
      </c>
      <c r="N34" s="16"/>
      <c r="O34" s="14"/>
      <c r="P34" s="10" t="s">
        <v>99</v>
      </c>
      <c r="Q34" s="11">
        <v>44684</v>
      </c>
      <c r="R34" s="4"/>
      <c r="S34" s="4"/>
    </row>
    <row r="35" spans="1:19" ht="15.75" x14ac:dyDescent="0.25">
      <c r="A35" s="4">
        <v>2021</v>
      </c>
      <c r="B35" s="5">
        <v>44470</v>
      </c>
      <c r="C35" s="5">
        <v>44561</v>
      </c>
      <c r="D35" s="4">
        <v>1000</v>
      </c>
      <c r="E35" s="4">
        <v>1500</v>
      </c>
      <c r="F35" s="7" t="s">
        <v>125</v>
      </c>
      <c r="G35" s="8" t="s">
        <v>80</v>
      </c>
      <c r="H35" s="9">
        <v>273700</v>
      </c>
      <c r="I35" s="9">
        <f>SUMIF('[1]ANALITICO DE CLAVES '!$N:$N,F35,'[1]ANALITICO DE CLAVES '!$I:$I)</f>
        <v>306489.12</v>
      </c>
      <c r="J35" s="9">
        <f>SUMIF('[1]ANALITICO DE CLAVES '!$N:$N,F35,'[1]ANALITICO DE CLAVES '!$K:$K)</f>
        <v>306489.12</v>
      </c>
      <c r="K35" s="9">
        <v>306489.12</v>
      </c>
      <c r="L35" s="9">
        <v>306489.12</v>
      </c>
      <c r="M35" s="9">
        <v>306489.12</v>
      </c>
      <c r="N35" s="16"/>
      <c r="O35" s="14"/>
      <c r="P35" s="10" t="s">
        <v>99</v>
      </c>
      <c r="Q35" s="11">
        <v>44684</v>
      </c>
      <c r="R35" s="4"/>
      <c r="S35" s="4"/>
    </row>
    <row r="36" spans="1:19" ht="15.75" x14ac:dyDescent="0.25">
      <c r="A36" s="4">
        <v>2021</v>
      </c>
      <c r="B36" s="5">
        <v>44470</v>
      </c>
      <c r="C36" s="5">
        <v>44561</v>
      </c>
      <c r="D36" s="4">
        <v>1000</v>
      </c>
      <c r="E36" s="4">
        <v>1500</v>
      </c>
      <c r="F36" s="7" t="s">
        <v>126</v>
      </c>
      <c r="G36" s="8" t="s">
        <v>81</v>
      </c>
      <c r="H36" s="9">
        <v>16682082</v>
      </c>
      <c r="I36" s="9">
        <f>SUMIF('[1]ANALITICO DE CLAVES '!$N:$N,F36,'[1]ANALITICO DE CLAVES '!$I:$I)</f>
        <v>15231991.93</v>
      </c>
      <c r="J36" s="9">
        <f>SUMIF('[1]ANALITICO DE CLAVES '!$N:$N,F36,'[1]ANALITICO DE CLAVES '!$K:$K)</f>
        <v>15231991.93</v>
      </c>
      <c r="K36" s="9">
        <v>15231991.93</v>
      </c>
      <c r="L36" s="9">
        <v>15231991.93</v>
      </c>
      <c r="M36" s="9">
        <v>15231991.93</v>
      </c>
      <c r="N36" s="16"/>
      <c r="O36" s="14"/>
      <c r="P36" s="10" t="s">
        <v>99</v>
      </c>
      <c r="Q36" s="11">
        <v>44684</v>
      </c>
      <c r="R36" s="4"/>
      <c r="S36" s="4"/>
    </row>
    <row r="37" spans="1:19" ht="15.75" x14ac:dyDescent="0.25">
      <c r="A37" s="4">
        <v>2021</v>
      </c>
      <c r="B37" s="5">
        <v>44470</v>
      </c>
      <c r="C37" s="5">
        <v>44561</v>
      </c>
      <c r="D37" s="4">
        <v>1000</v>
      </c>
      <c r="E37" s="4">
        <v>1500</v>
      </c>
      <c r="F37" s="6" t="s">
        <v>127</v>
      </c>
      <c r="G37" s="8" t="s">
        <v>82</v>
      </c>
      <c r="H37" s="9">
        <v>1400000</v>
      </c>
      <c r="I37" s="9">
        <f>SUMIF('[1]ANALITICO DE CLAVES '!$N:$N,F37,'[1]ANALITICO DE CLAVES '!$I:$I)</f>
        <v>1101610.79</v>
      </c>
      <c r="J37" s="9">
        <f>SUMIF('[1]ANALITICO DE CLAVES '!$N:$N,F37,'[1]ANALITICO DE CLAVES '!$K:$K)</f>
        <v>1101610.79</v>
      </c>
      <c r="K37" s="9">
        <v>1101610.79</v>
      </c>
      <c r="L37" s="9">
        <v>1101610.79</v>
      </c>
      <c r="M37" s="9">
        <v>1101610.79</v>
      </c>
      <c r="N37" s="16"/>
      <c r="O37" s="14"/>
      <c r="P37" s="10" t="s">
        <v>99</v>
      </c>
      <c r="Q37" s="11">
        <v>44684</v>
      </c>
      <c r="R37" s="4"/>
      <c r="S37" s="4"/>
    </row>
    <row r="38" spans="1:19" ht="15.75" x14ac:dyDescent="0.25">
      <c r="A38" s="4">
        <v>2021</v>
      </c>
      <c r="B38" s="5">
        <v>44470</v>
      </c>
      <c r="C38" s="5">
        <v>44561</v>
      </c>
      <c r="D38" s="4">
        <v>1000</v>
      </c>
      <c r="E38" s="4">
        <v>1600</v>
      </c>
      <c r="F38" s="6" t="s">
        <v>128</v>
      </c>
      <c r="G38" s="8" t="s">
        <v>158</v>
      </c>
      <c r="H38" s="9">
        <v>46125955</v>
      </c>
      <c r="I38" s="9">
        <f>SUMIF('[1]ANALITICO DE CLAVES '!$N:$N,F38,'[1]ANALITICO DE CLAVES '!$I:$I)</f>
        <v>0</v>
      </c>
      <c r="J38" s="9">
        <f>SUMIF('[1]ANALITICO DE CLAVES '!$N:$N,F38,'[1]ANALITICO DE CLAVES '!$K:$K)</f>
        <v>0</v>
      </c>
      <c r="K38" s="9">
        <v>0</v>
      </c>
      <c r="L38" s="9">
        <v>0</v>
      </c>
      <c r="M38" s="9">
        <v>0</v>
      </c>
      <c r="N38" s="16"/>
      <c r="O38" s="14"/>
      <c r="P38" s="10" t="s">
        <v>99</v>
      </c>
      <c r="Q38" s="11">
        <v>44684</v>
      </c>
      <c r="R38" s="4"/>
      <c r="S38" s="4"/>
    </row>
    <row r="39" spans="1:19" ht="15.75" x14ac:dyDescent="0.25">
      <c r="A39" s="4">
        <v>2021</v>
      </c>
      <c r="B39" s="5">
        <v>44470</v>
      </c>
      <c r="C39" s="5">
        <v>44561</v>
      </c>
      <c r="D39" s="4">
        <v>1000</v>
      </c>
      <c r="E39" s="4">
        <v>1700</v>
      </c>
      <c r="F39" s="6" t="s">
        <v>129</v>
      </c>
      <c r="G39" s="8" t="s">
        <v>57</v>
      </c>
      <c r="H39" s="9">
        <v>16403236</v>
      </c>
      <c r="I39" s="9">
        <f>SUMIF('[1]ANALITICO DE CLAVES '!$N:$N,F39,'[1]ANALITICO DE CLAVES '!$I:$I)</f>
        <v>16376535</v>
      </c>
      <c r="J39" s="9">
        <f>SUMIF('[1]ANALITICO DE CLAVES '!$N:$N,F39,'[1]ANALITICO DE CLAVES '!$K:$K)</f>
        <v>16376535</v>
      </c>
      <c r="K39" s="9">
        <v>16376535</v>
      </c>
      <c r="L39" s="9">
        <v>16376535</v>
      </c>
      <c r="M39" s="9">
        <v>16376535</v>
      </c>
      <c r="N39" s="16"/>
      <c r="O39" s="14"/>
      <c r="P39" s="10" t="s">
        <v>99</v>
      </c>
      <c r="Q39" s="11">
        <v>44684</v>
      </c>
      <c r="R39" s="4"/>
      <c r="S39" s="4"/>
    </row>
    <row r="40" spans="1:19" ht="15.75" x14ac:dyDescent="0.25">
      <c r="A40" s="4">
        <v>2021</v>
      </c>
      <c r="B40" s="5">
        <v>44470</v>
      </c>
      <c r="C40" s="5">
        <v>44561</v>
      </c>
      <c r="D40" s="4">
        <v>1000</v>
      </c>
      <c r="E40" s="4">
        <v>1700</v>
      </c>
      <c r="F40" s="6" t="s">
        <v>130</v>
      </c>
      <c r="G40" s="8" t="s">
        <v>83</v>
      </c>
      <c r="H40" s="9">
        <v>40400954</v>
      </c>
      <c r="I40" s="9">
        <f>SUMIF('[1]ANALITICO DE CLAVES '!$N:$N,F40,'[1]ANALITICO DE CLAVES '!$I:$I)</f>
        <v>42387841.170000002</v>
      </c>
      <c r="J40" s="9">
        <f>SUMIF('[1]ANALITICO DE CLAVES '!$N:$N,F40,'[1]ANALITICO DE CLAVES '!$K:$K)</f>
        <v>42387841.170000002</v>
      </c>
      <c r="K40" s="9">
        <v>42387841.170000002</v>
      </c>
      <c r="L40" s="9">
        <v>42387841.170000002</v>
      </c>
      <c r="M40" s="9">
        <v>42387841.170000002</v>
      </c>
      <c r="N40" s="16"/>
      <c r="O40" s="14"/>
      <c r="P40" s="10" t="s">
        <v>99</v>
      </c>
      <c r="Q40" s="11">
        <v>44684</v>
      </c>
      <c r="R40" s="4"/>
      <c r="S40" s="4"/>
    </row>
    <row r="41" spans="1:19" s="3" customFormat="1" ht="15.75" x14ac:dyDescent="0.25">
      <c r="A41" s="4">
        <v>2021</v>
      </c>
      <c r="B41" s="5">
        <v>44470</v>
      </c>
      <c r="C41" s="5">
        <v>44561</v>
      </c>
      <c r="D41" s="4">
        <v>1000</v>
      </c>
      <c r="E41" s="4">
        <v>1700</v>
      </c>
      <c r="F41" s="6" t="s">
        <v>131</v>
      </c>
      <c r="G41" s="8" t="s">
        <v>84</v>
      </c>
      <c r="H41" s="9">
        <v>24953600</v>
      </c>
      <c r="I41" s="9">
        <f>SUMIF('[1]ANALITICO DE CLAVES '!$N:$N,F41,'[1]ANALITICO DE CLAVES '!$I:$I)</f>
        <v>23195700</v>
      </c>
      <c r="J41" s="9">
        <f>SUMIF('[1]ANALITICO DE CLAVES '!$N:$N,F41,'[1]ANALITICO DE CLAVES '!$K:$K)</f>
        <v>23195700</v>
      </c>
      <c r="K41" s="9">
        <v>23195700</v>
      </c>
      <c r="L41" s="9">
        <v>23195700</v>
      </c>
      <c r="M41" s="9">
        <v>23195700</v>
      </c>
      <c r="N41" s="16"/>
      <c r="O41" s="14"/>
      <c r="P41" s="10" t="s">
        <v>99</v>
      </c>
      <c r="Q41" s="11">
        <v>44684</v>
      </c>
      <c r="R41" s="4"/>
      <c r="S41" s="4"/>
    </row>
    <row r="42" spans="1:19" ht="15.75" x14ac:dyDescent="0.25">
      <c r="A42" s="4">
        <v>2021</v>
      </c>
      <c r="B42" s="5">
        <v>44470</v>
      </c>
      <c r="C42" s="5">
        <v>44561</v>
      </c>
      <c r="D42" s="4">
        <v>2000</v>
      </c>
      <c r="E42" s="4">
        <v>2100</v>
      </c>
      <c r="F42" s="6" t="s">
        <v>132</v>
      </c>
      <c r="G42" s="8" t="s">
        <v>58</v>
      </c>
      <c r="H42" s="9">
        <v>350000</v>
      </c>
      <c r="I42" s="9">
        <f>SUMIF('[1]ANALITICO DE CLAVES '!$N:$N,F42,'[1]ANALITICO DE CLAVES '!$I:$I)</f>
        <v>342957.42000000004</v>
      </c>
      <c r="J42" s="9">
        <f>SUMIF('[1]ANALITICO DE CLAVES '!$N:$N,F42,'[1]ANALITICO DE CLAVES '!$K:$K)</f>
        <v>342957.42000000004</v>
      </c>
      <c r="K42" s="9">
        <v>342957.42000000004</v>
      </c>
      <c r="L42" s="9">
        <v>342957.42000000004</v>
      </c>
      <c r="M42" s="9">
        <v>342957.42000000004</v>
      </c>
      <c r="N42" s="16"/>
      <c r="O42" s="14"/>
      <c r="P42" s="10" t="s">
        <v>99</v>
      </c>
      <c r="Q42" s="11">
        <v>44684</v>
      </c>
      <c r="R42" s="4"/>
      <c r="S42" s="4"/>
    </row>
    <row r="43" spans="1:19" ht="15.75" x14ac:dyDescent="0.25">
      <c r="A43" s="4">
        <v>2021</v>
      </c>
      <c r="B43" s="5">
        <v>44470</v>
      </c>
      <c r="C43" s="5">
        <v>44561</v>
      </c>
      <c r="D43" s="4">
        <v>2000</v>
      </c>
      <c r="E43" s="4">
        <v>2100</v>
      </c>
      <c r="F43" s="6" t="s">
        <v>133</v>
      </c>
      <c r="G43" s="8" t="s">
        <v>85</v>
      </c>
      <c r="H43" s="9">
        <v>300000</v>
      </c>
      <c r="I43" s="9">
        <f>SUMIF('[1]ANALITICO DE CLAVES '!$N:$N,F43,'[1]ANALITICO DE CLAVES '!$I:$I)</f>
        <v>66215.77</v>
      </c>
      <c r="J43" s="9">
        <f>SUMIF('[1]ANALITICO DE CLAVES '!$N:$N,F43,'[1]ANALITICO DE CLAVES '!$K:$K)</f>
        <v>66215.77</v>
      </c>
      <c r="K43" s="9">
        <v>66215.77</v>
      </c>
      <c r="L43" s="9">
        <v>66215.77</v>
      </c>
      <c r="M43" s="9">
        <v>66215.77</v>
      </c>
      <c r="N43" s="16"/>
      <c r="O43" s="14"/>
      <c r="P43" s="10" t="s">
        <v>99</v>
      </c>
      <c r="Q43" s="11">
        <v>44684</v>
      </c>
      <c r="R43" s="4"/>
      <c r="S43" s="4"/>
    </row>
    <row r="44" spans="1:19" ht="15.75" x14ac:dyDescent="0.25">
      <c r="A44" s="4"/>
      <c r="B44" s="5">
        <v>44470</v>
      </c>
      <c r="C44" s="5">
        <v>44561</v>
      </c>
      <c r="D44" s="4">
        <v>2000</v>
      </c>
      <c r="E44" s="4">
        <v>2100</v>
      </c>
      <c r="F44" s="6">
        <v>2152</v>
      </c>
      <c r="G44" s="8"/>
      <c r="H44" s="9">
        <v>0</v>
      </c>
      <c r="I44" s="9">
        <f>SUMIF('[1]ANALITICO DE CLAVES '!$N:$N,F44,'[1]ANALITICO DE CLAVES '!$I:$I)</f>
        <v>28396.799999999999</v>
      </c>
      <c r="J44" s="9">
        <f>SUMIF('[1]ANALITICO DE CLAVES '!$N:$N,F44,'[1]ANALITICO DE CLAVES '!$K:$K)</f>
        <v>28396.799999999999</v>
      </c>
      <c r="K44" s="9">
        <v>28396.799999999999</v>
      </c>
      <c r="L44" s="9">
        <v>28396.799999999999</v>
      </c>
      <c r="M44" s="9">
        <v>28396.799999999999</v>
      </c>
      <c r="N44" s="16"/>
      <c r="O44" s="14"/>
      <c r="P44" s="10"/>
      <c r="Q44" s="11">
        <v>44684</v>
      </c>
      <c r="R44" s="4"/>
      <c r="S44" s="4"/>
    </row>
    <row r="45" spans="1:19" ht="15.75" x14ac:dyDescent="0.25">
      <c r="A45" s="4"/>
      <c r="B45" s="5">
        <v>44470</v>
      </c>
      <c r="C45" s="5">
        <v>44561</v>
      </c>
      <c r="D45" s="4">
        <v>2000</v>
      </c>
      <c r="E45" s="4">
        <v>2100</v>
      </c>
      <c r="F45" s="6">
        <v>2161</v>
      </c>
      <c r="G45" s="8"/>
      <c r="H45" s="9">
        <v>0</v>
      </c>
      <c r="I45" s="9">
        <f>SUMIF('[1]ANALITICO DE CLAVES '!$N:$N,F45,'[1]ANALITICO DE CLAVES '!$I:$I)</f>
        <v>140909.38</v>
      </c>
      <c r="J45" s="9">
        <f>SUMIF('[1]ANALITICO DE CLAVES '!$N:$N,F45,'[1]ANALITICO DE CLAVES '!$K:$K)</f>
        <v>140909.38</v>
      </c>
      <c r="K45" s="9">
        <v>140909.38</v>
      </c>
      <c r="L45" s="9">
        <v>140909.38</v>
      </c>
      <c r="M45" s="9">
        <v>140909.38</v>
      </c>
      <c r="N45" s="16"/>
      <c r="O45" s="14"/>
      <c r="P45" s="10"/>
      <c r="Q45" s="11">
        <v>44684</v>
      </c>
      <c r="R45" s="4"/>
      <c r="S45" s="4"/>
    </row>
    <row r="46" spans="1:19" ht="15.75" x14ac:dyDescent="0.25">
      <c r="A46" s="4">
        <v>2021</v>
      </c>
      <c r="B46" s="5">
        <v>44470</v>
      </c>
      <c r="C46" s="5">
        <v>44561</v>
      </c>
      <c r="D46" s="4">
        <v>2000</v>
      </c>
      <c r="E46" s="4">
        <v>2200</v>
      </c>
      <c r="F46" s="6" t="s">
        <v>134</v>
      </c>
      <c r="G46" s="8" t="s">
        <v>59</v>
      </c>
      <c r="H46" s="9">
        <v>20000000</v>
      </c>
      <c r="I46" s="9">
        <f>SUMIF('[1]ANALITICO DE CLAVES '!$N:$N,F46,'[1]ANALITICO DE CLAVES '!$I:$I)</f>
        <v>19932957.02</v>
      </c>
      <c r="J46" s="9">
        <f>SUMIF('[1]ANALITICO DE CLAVES '!$N:$N,F46,'[1]ANALITICO DE CLAVES '!$K:$K)</f>
        <v>19932957.02</v>
      </c>
      <c r="K46" s="9">
        <v>19932957.02</v>
      </c>
      <c r="L46" s="9">
        <v>19932957.02</v>
      </c>
      <c r="M46" s="9">
        <v>19932957.02</v>
      </c>
      <c r="N46" s="16"/>
      <c r="O46" s="14"/>
      <c r="P46" s="10" t="s">
        <v>99</v>
      </c>
      <c r="Q46" s="11">
        <v>44684</v>
      </c>
      <c r="R46" s="4"/>
      <c r="S46" s="4"/>
    </row>
    <row r="47" spans="1:19" ht="15.75" x14ac:dyDescent="0.25">
      <c r="A47" s="4">
        <v>2021</v>
      </c>
      <c r="B47" s="5">
        <v>44470</v>
      </c>
      <c r="C47" s="5">
        <v>44561</v>
      </c>
      <c r="D47" s="4">
        <v>2000</v>
      </c>
      <c r="E47" s="4">
        <v>2400</v>
      </c>
      <c r="F47" s="6">
        <v>2421</v>
      </c>
      <c r="G47" s="8" t="s">
        <v>166</v>
      </c>
      <c r="H47" s="9">
        <v>0</v>
      </c>
      <c r="I47" s="9">
        <f>SUMIF('[1]ANALITICO DE CLAVES '!$N:$N,F47,'[1]ANALITICO DE CLAVES '!$I:$I)</f>
        <v>8090.64</v>
      </c>
      <c r="J47" s="9">
        <f>SUMIF('[1]ANALITICO DE CLAVES '!$N:$N,F47,'[1]ANALITICO DE CLAVES '!$K:$K)</f>
        <v>8090.64</v>
      </c>
      <c r="K47" s="9">
        <v>8090.64</v>
      </c>
      <c r="L47" s="9">
        <v>8090.64</v>
      </c>
      <c r="M47" s="9">
        <v>8090.64</v>
      </c>
      <c r="N47" s="16"/>
      <c r="O47" s="14"/>
      <c r="P47" s="10" t="s">
        <v>99</v>
      </c>
      <c r="Q47" s="11">
        <v>44684</v>
      </c>
      <c r="R47" s="4"/>
      <c r="S47" s="4"/>
    </row>
    <row r="48" spans="1:19" ht="15.75" x14ac:dyDescent="0.25">
      <c r="A48" s="4">
        <v>2021</v>
      </c>
      <c r="B48" s="5">
        <v>44470</v>
      </c>
      <c r="C48" s="5">
        <v>44561</v>
      </c>
      <c r="D48" s="4">
        <v>2000</v>
      </c>
      <c r="E48" s="4">
        <v>2400</v>
      </c>
      <c r="F48" s="6">
        <v>2461</v>
      </c>
      <c r="G48" s="8" t="s">
        <v>167</v>
      </c>
      <c r="H48" s="9">
        <v>0</v>
      </c>
      <c r="I48" s="9">
        <f>SUMIF('[1]ANALITICO DE CLAVES '!$N:$N,F48,'[1]ANALITICO DE CLAVES '!$I:$I)</f>
        <v>99571.24</v>
      </c>
      <c r="J48" s="9">
        <f>SUMIF('[1]ANALITICO DE CLAVES '!$N:$N,F48,'[1]ANALITICO DE CLAVES '!$K:$K)</f>
        <v>99571.239999999991</v>
      </c>
      <c r="K48" s="9">
        <v>99571.239999999991</v>
      </c>
      <c r="L48" s="9">
        <v>99571.239999999991</v>
      </c>
      <c r="M48" s="9">
        <v>99571.239999999991</v>
      </c>
      <c r="N48" s="16"/>
      <c r="O48" s="14"/>
      <c r="P48" s="10" t="s">
        <v>99</v>
      </c>
      <c r="Q48" s="11">
        <v>44684</v>
      </c>
      <c r="R48" s="4"/>
      <c r="S48" s="4"/>
    </row>
    <row r="49" spans="1:19" ht="15.75" x14ac:dyDescent="0.25">
      <c r="A49" s="4">
        <v>2021</v>
      </c>
      <c r="B49" s="5">
        <v>44470</v>
      </c>
      <c r="C49" s="5">
        <v>44561</v>
      </c>
      <c r="D49" s="4">
        <v>2000</v>
      </c>
      <c r="E49" s="4">
        <v>2400</v>
      </c>
      <c r="F49" s="6">
        <v>2471</v>
      </c>
      <c r="G49" s="8" t="s">
        <v>168</v>
      </c>
      <c r="H49" s="9">
        <v>0</v>
      </c>
      <c r="I49" s="9">
        <f>SUMIF('[1]ANALITICO DE CLAVES '!$N:$N,F49,'[1]ANALITICO DE CLAVES '!$I:$I)</f>
        <v>103128.45</v>
      </c>
      <c r="J49" s="9">
        <f>SUMIF('[1]ANALITICO DE CLAVES '!$N:$N,F49,'[1]ANALITICO DE CLAVES '!$K:$K)</f>
        <v>103128.45</v>
      </c>
      <c r="K49" s="9">
        <v>103128.45</v>
      </c>
      <c r="L49" s="9">
        <v>103128.45</v>
      </c>
      <c r="M49" s="9">
        <v>103128.45</v>
      </c>
      <c r="N49" s="16"/>
      <c r="O49" s="14"/>
      <c r="P49" s="10" t="s">
        <v>99</v>
      </c>
      <c r="Q49" s="11">
        <v>44684</v>
      </c>
      <c r="R49" s="4"/>
      <c r="S49" s="4"/>
    </row>
    <row r="50" spans="1:19" ht="15.75" x14ac:dyDescent="0.25">
      <c r="A50" s="4">
        <v>2021</v>
      </c>
      <c r="B50" s="5">
        <v>44470</v>
      </c>
      <c r="C50" s="5">
        <v>44561</v>
      </c>
      <c r="D50" s="4">
        <v>2000</v>
      </c>
      <c r="E50" s="4">
        <v>2400</v>
      </c>
      <c r="F50" s="6">
        <v>2481</v>
      </c>
      <c r="G50" s="8" t="s">
        <v>169</v>
      </c>
      <c r="H50" s="9">
        <v>0</v>
      </c>
      <c r="I50" s="9">
        <f>SUMIF('[1]ANALITICO DE CLAVES '!$N:$N,F50,'[1]ANALITICO DE CLAVES '!$I:$I)</f>
        <v>4993.57</v>
      </c>
      <c r="J50" s="9">
        <f>SUMIF('[1]ANALITICO DE CLAVES '!$N:$N,F50,'[1]ANALITICO DE CLAVES '!$K:$K)</f>
        <v>4993.57</v>
      </c>
      <c r="K50" s="9">
        <v>4993.57</v>
      </c>
      <c r="L50" s="9">
        <v>4993.57</v>
      </c>
      <c r="M50" s="9">
        <v>4993.57</v>
      </c>
      <c r="N50" s="16"/>
      <c r="O50" s="14"/>
      <c r="P50" s="10" t="s">
        <v>99</v>
      </c>
      <c r="Q50" s="11">
        <v>44684</v>
      </c>
      <c r="R50" s="4"/>
      <c r="S50" s="4"/>
    </row>
    <row r="51" spans="1:19" ht="15.75" x14ac:dyDescent="0.25">
      <c r="A51" s="4"/>
      <c r="B51" s="5">
        <v>44470</v>
      </c>
      <c r="C51" s="5">
        <v>44561</v>
      </c>
      <c r="D51" s="4">
        <v>2000</v>
      </c>
      <c r="E51" s="4">
        <v>2400</v>
      </c>
      <c r="F51" s="6">
        <v>2491</v>
      </c>
      <c r="G51" s="26"/>
      <c r="H51" s="9">
        <v>0</v>
      </c>
      <c r="I51" s="9">
        <f>SUMIF('[1]ANALITICO DE CLAVES '!$N:$N,F51,'[1]ANALITICO DE CLAVES '!$I:$I)</f>
        <v>1194.8800000000001</v>
      </c>
      <c r="J51" s="9">
        <f>SUMIF('[1]ANALITICO DE CLAVES '!$N:$N,F51,'[1]ANALITICO DE CLAVES '!$K:$K)</f>
        <v>1194.8800000000001</v>
      </c>
      <c r="K51" s="9">
        <v>1194.8800000000001</v>
      </c>
      <c r="L51" s="9">
        <v>1194.8800000000001</v>
      </c>
      <c r="M51" s="9">
        <v>1194.8800000000001</v>
      </c>
      <c r="N51" s="16"/>
      <c r="O51" s="14"/>
      <c r="P51" s="10"/>
      <c r="Q51" s="11">
        <v>44684</v>
      </c>
      <c r="R51" s="4"/>
      <c r="S51" s="4"/>
    </row>
    <row r="52" spans="1:19" x14ac:dyDescent="0.25">
      <c r="A52" s="4">
        <v>2021</v>
      </c>
      <c r="B52" s="5">
        <v>44470</v>
      </c>
      <c r="C52" s="5">
        <v>44561</v>
      </c>
      <c r="D52" s="4">
        <v>2000</v>
      </c>
      <c r="E52" s="4">
        <v>2400</v>
      </c>
      <c r="F52" s="6">
        <v>2521</v>
      </c>
      <c r="G52" t="s">
        <v>174</v>
      </c>
      <c r="H52" s="9">
        <v>0</v>
      </c>
      <c r="I52" s="9">
        <f>SUMIF('[1]ANALITICO DE CLAVES '!$N:$N,F52,'[1]ANALITICO DE CLAVES '!$I:$I)</f>
        <v>32498.99</v>
      </c>
      <c r="J52" s="9">
        <f>SUMIF('[1]ANALITICO DE CLAVES '!$N:$N,F52,'[1]ANALITICO DE CLAVES '!$K:$K)</f>
        <v>32498.99</v>
      </c>
      <c r="K52" s="9">
        <v>32498.99</v>
      </c>
      <c r="L52" s="9">
        <v>32498.99</v>
      </c>
      <c r="M52" s="9">
        <v>32498.99</v>
      </c>
      <c r="N52" s="16"/>
      <c r="O52" s="14"/>
      <c r="P52" s="10" t="s">
        <v>99</v>
      </c>
      <c r="Q52" s="11">
        <v>44684</v>
      </c>
      <c r="R52" s="4"/>
      <c r="S52" s="4"/>
    </row>
    <row r="53" spans="1:19" ht="15.75" x14ac:dyDescent="0.25">
      <c r="A53" s="4">
        <v>2021</v>
      </c>
      <c r="B53" s="5">
        <v>44470</v>
      </c>
      <c r="C53" s="5">
        <v>44561</v>
      </c>
      <c r="D53" s="4">
        <v>2000</v>
      </c>
      <c r="E53" s="4">
        <v>2500</v>
      </c>
      <c r="F53" s="6">
        <v>2541</v>
      </c>
      <c r="G53" s="8" t="s">
        <v>170</v>
      </c>
      <c r="H53" s="9">
        <v>0</v>
      </c>
      <c r="I53" s="9">
        <f>SUMIF('[1]ANALITICO DE CLAVES '!$N:$N,F53,'[1]ANALITICO DE CLAVES '!$I:$I)</f>
        <v>7503.38</v>
      </c>
      <c r="J53" s="9">
        <f>SUMIF('[1]ANALITICO DE CLAVES '!$N:$N,F53,'[1]ANALITICO DE CLAVES '!$K:$K)</f>
        <v>7503.38</v>
      </c>
      <c r="K53" s="9">
        <v>7503.38</v>
      </c>
      <c r="L53" s="9">
        <v>7503.38</v>
      </c>
      <c r="M53" s="9">
        <v>7503.38</v>
      </c>
      <c r="N53" s="16"/>
      <c r="O53" s="14"/>
      <c r="P53" s="10" t="s">
        <v>99</v>
      </c>
      <c r="Q53" s="11">
        <v>44684</v>
      </c>
      <c r="R53" s="4"/>
      <c r="S53" s="4"/>
    </row>
    <row r="54" spans="1:19" ht="15.75" x14ac:dyDescent="0.25">
      <c r="A54" s="4">
        <v>2021</v>
      </c>
      <c r="B54" s="5">
        <v>44470</v>
      </c>
      <c r="C54" s="5">
        <v>44561</v>
      </c>
      <c r="D54" s="4">
        <v>2000</v>
      </c>
      <c r="E54" s="4">
        <v>2500</v>
      </c>
      <c r="F54" s="6" t="s">
        <v>135</v>
      </c>
      <c r="G54" s="8" t="s">
        <v>86</v>
      </c>
      <c r="H54" s="9">
        <v>11300000</v>
      </c>
      <c r="I54" s="9">
        <f>SUMIF('[1]ANALITICO DE CLAVES '!$N:$N,F54,'[1]ANALITICO DE CLAVES '!$I:$I)</f>
        <v>11078959.32</v>
      </c>
      <c r="J54" s="9">
        <f>SUMIF('[1]ANALITICO DE CLAVES '!$N:$N,F54,'[1]ANALITICO DE CLAVES '!$K:$K)</f>
        <v>11078959.319999997</v>
      </c>
      <c r="K54" s="9">
        <v>11078959.319999997</v>
      </c>
      <c r="L54" s="9">
        <v>11078959.319999997</v>
      </c>
      <c r="M54" s="9">
        <v>11078959.319999997</v>
      </c>
      <c r="N54" s="16"/>
      <c r="O54" s="14"/>
      <c r="P54" s="10" t="s">
        <v>99</v>
      </c>
      <c r="Q54" s="11">
        <v>44684</v>
      </c>
      <c r="R54" s="4"/>
      <c r="S54" s="4"/>
    </row>
    <row r="55" spans="1:19" ht="15.75" x14ac:dyDescent="0.25">
      <c r="A55" s="4">
        <v>2021</v>
      </c>
      <c r="B55" s="5">
        <v>44470</v>
      </c>
      <c r="C55" s="5">
        <v>44561</v>
      </c>
      <c r="D55" s="4">
        <v>2000</v>
      </c>
      <c r="E55" s="4">
        <v>2600</v>
      </c>
      <c r="F55" s="6" t="s">
        <v>136</v>
      </c>
      <c r="G55" s="8" t="s">
        <v>87</v>
      </c>
      <c r="H55" s="9">
        <v>20428504</v>
      </c>
      <c r="I55" s="9">
        <f>SUMIF('[1]ANALITICO DE CLAVES '!$N:$N,F55,'[1]ANALITICO DE CLAVES '!$I:$I)</f>
        <v>14956141.57</v>
      </c>
      <c r="J55" s="9">
        <f>SUMIF('[1]ANALITICO DE CLAVES '!$N:$N,F55,'[1]ANALITICO DE CLAVES '!$K:$K)</f>
        <v>14956141.57</v>
      </c>
      <c r="K55" s="9">
        <v>14956141.57</v>
      </c>
      <c r="L55" s="9">
        <v>14956141.57</v>
      </c>
      <c r="M55" s="9">
        <v>14956141.57</v>
      </c>
      <c r="N55" s="16"/>
      <c r="O55" s="14"/>
      <c r="P55" s="10" t="s">
        <v>99</v>
      </c>
      <c r="Q55" s="11">
        <v>44684</v>
      </c>
      <c r="R55" s="4"/>
      <c r="S55" s="4"/>
    </row>
    <row r="56" spans="1:19" ht="15.75" x14ac:dyDescent="0.25">
      <c r="A56" s="4">
        <v>2021</v>
      </c>
      <c r="B56" s="5">
        <v>44470</v>
      </c>
      <c r="C56" s="5">
        <v>44561</v>
      </c>
      <c r="D56" s="4">
        <v>2000</v>
      </c>
      <c r="E56" s="4">
        <v>2700</v>
      </c>
      <c r="F56" s="6" t="s">
        <v>137</v>
      </c>
      <c r="G56" s="8" t="s">
        <v>60</v>
      </c>
      <c r="H56" s="9">
        <v>500000</v>
      </c>
      <c r="I56" s="9">
        <f>SUMIF('[1]ANALITICO DE CLAVES '!$N:$N,F56,'[1]ANALITICO DE CLAVES '!$I:$I)</f>
        <v>1740</v>
      </c>
      <c r="J56" s="9">
        <f>SUMIF('[1]ANALITICO DE CLAVES '!$N:$N,F56,'[1]ANALITICO DE CLAVES '!$K:$K)</f>
        <v>1740</v>
      </c>
      <c r="K56" s="9">
        <v>1740</v>
      </c>
      <c r="L56" s="9">
        <v>1740</v>
      </c>
      <c r="M56" s="9">
        <v>1740</v>
      </c>
      <c r="N56" s="16"/>
      <c r="O56" s="14"/>
      <c r="P56" s="10" t="s">
        <v>99</v>
      </c>
      <c r="Q56" s="11">
        <v>44684</v>
      </c>
      <c r="R56" s="4"/>
      <c r="S56" s="4"/>
    </row>
    <row r="57" spans="1:19" x14ac:dyDescent="0.25">
      <c r="A57" s="4">
        <v>2021</v>
      </c>
      <c r="B57" s="5">
        <v>44470</v>
      </c>
      <c r="C57" s="5">
        <v>44561</v>
      </c>
      <c r="D57" s="4">
        <v>2000</v>
      </c>
      <c r="E57" s="4">
        <v>2700</v>
      </c>
      <c r="F57" s="6">
        <v>2721</v>
      </c>
      <c r="G57" t="s">
        <v>175</v>
      </c>
      <c r="H57" s="9">
        <v>0</v>
      </c>
      <c r="I57" s="9">
        <f>SUMIF('[1]ANALITICO DE CLAVES '!$N:$N,F57,'[1]ANALITICO DE CLAVES '!$I:$I)</f>
        <v>221719.02000000002</v>
      </c>
      <c r="J57" s="9">
        <f>SUMIF('[1]ANALITICO DE CLAVES '!$N:$N,F57,'[1]ANALITICO DE CLAVES '!$K:$K)</f>
        <v>221719.02000000002</v>
      </c>
      <c r="K57" s="9">
        <v>221719.02000000002</v>
      </c>
      <c r="L57" s="9">
        <v>221719.02000000002</v>
      </c>
      <c r="M57" s="9">
        <v>221719.02000000002</v>
      </c>
      <c r="N57" s="16"/>
      <c r="O57" s="14"/>
      <c r="P57" s="10" t="s">
        <v>99</v>
      </c>
      <c r="Q57" s="11">
        <v>44684</v>
      </c>
      <c r="R57" s="4"/>
      <c r="S57" s="4"/>
    </row>
    <row r="58" spans="1:19" x14ac:dyDescent="0.25">
      <c r="A58" s="4"/>
      <c r="B58" s="5">
        <v>44470</v>
      </c>
      <c r="C58" s="5">
        <v>44561</v>
      </c>
      <c r="D58" s="4">
        <v>2000</v>
      </c>
      <c r="E58" s="4">
        <v>2700</v>
      </c>
      <c r="F58" s="6">
        <v>2741</v>
      </c>
      <c r="H58" s="9">
        <v>0</v>
      </c>
      <c r="I58" s="9">
        <f>SUMIF('[1]ANALITICO DE CLAVES '!$N:$N,F58,'[1]ANALITICO DE CLAVES '!$I:$I)</f>
        <v>145</v>
      </c>
      <c r="J58" s="9">
        <f>SUMIF('[1]ANALITICO DE CLAVES '!$N:$N,F58,'[1]ANALITICO DE CLAVES '!$K:$K)</f>
        <v>145</v>
      </c>
      <c r="K58" s="9">
        <v>145</v>
      </c>
      <c r="L58" s="9">
        <v>145</v>
      </c>
      <c r="M58" s="9">
        <v>145</v>
      </c>
      <c r="N58" s="16"/>
      <c r="O58" s="14"/>
      <c r="P58" s="10"/>
      <c r="Q58" s="11">
        <v>44684</v>
      </c>
      <c r="R58" s="4"/>
      <c r="S58" s="4"/>
    </row>
    <row r="59" spans="1:19" x14ac:dyDescent="0.25">
      <c r="A59" s="4">
        <v>2021</v>
      </c>
      <c r="B59" s="5">
        <v>44470</v>
      </c>
      <c r="C59" s="5">
        <v>44561</v>
      </c>
      <c r="D59" s="4">
        <v>2000</v>
      </c>
      <c r="E59" s="4">
        <v>2900</v>
      </c>
      <c r="F59" s="6">
        <v>2911</v>
      </c>
      <c r="G59" t="s">
        <v>176</v>
      </c>
      <c r="H59" s="9">
        <v>0</v>
      </c>
      <c r="I59" s="9">
        <f>SUMIF('[1]ANALITICO DE CLAVES '!$N:$N,F59,'[1]ANALITICO DE CLAVES '!$I:$I)</f>
        <v>25942.010000000002</v>
      </c>
      <c r="J59" s="9">
        <f>SUMIF('[1]ANALITICO DE CLAVES '!$N:$N,F59,'[1]ANALITICO DE CLAVES '!$K:$K)</f>
        <v>25942.010000000002</v>
      </c>
      <c r="K59" s="9">
        <v>25942.010000000002</v>
      </c>
      <c r="L59" s="9">
        <v>25942.010000000002</v>
      </c>
      <c r="M59" s="9">
        <v>25942.010000000002</v>
      </c>
      <c r="N59" s="16"/>
      <c r="O59" s="14"/>
      <c r="P59" s="10" t="s">
        <v>99</v>
      </c>
      <c r="Q59" s="11">
        <v>44684</v>
      </c>
      <c r="R59" s="4"/>
      <c r="S59" s="4"/>
    </row>
    <row r="60" spans="1:19" x14ac:dyDescent="0.25">
      <c r="A60" s="4">
        <v>2021</v>
      </c>
      <c r="B60" s="5">
        <v>44470</v>
      </c>
      <c r="C60" s="5">
        <v>44561</v>
      </c>
      <c r="D60" s="4">
        <v>2000</v>
      </c>
      <c r="E60" s="4">
        <v>2900</v>
      </c>
      <c r="F60" s="6">
        <v>2921</v>
      </c>
      <c r="G60" t="s">
        <v>177</v>
      </c>
      <c r="H60" s="9">
        <v>0</v>
      </c>
      <c r="I60" s="9">
        <f>SUMIF('[1]ANALITICO DE CLAVES '!$N:$N,F60,'[1]ANALITICO DE CLAVES '!$I:$I)</f>
        <v>174.5</v>
      </c>
      <c r="J60" s="9">
        <f>SUMIF('[1]ANALITICO DE CLAVES '!$N:$N,F60,'[1]ANALITICO DE CLAVES '!$K:$K)</f>
        <v>174.5</v>
      </c>
      <c r="K60" s="9">
        <v>174.5</v>
      </c>
      <c r="L60" s="9">
        <v>174.5</v>
      </c>
      <c r="M60" s="9">
        <v>174.5</v>
      </c>
      <c r="N60" s="16"/>
      <c r="O60" s="14"/>
      <c r="P60" s="10" t="s">
        <v>99</v>
      </c>
      <c r="Q60" s="11">
        <v>44684</v>
      </c>
      <c r="R60" s="4"/>
      <c r="S60" s="4"/>
    </row>
    <row r="61" spans="1:19" x14ac:dyDescent="0.25">
      <c r="A61" s="4"/>
      <c r="B61" s="5">
        <v>44470</v>
      </c>
      <c r="C61" s="5">
        <v>44561</v>
      </c>
      <c r="D61" s="4">
        <v>2000</v>
      </c>
      <c r="E61" s="4">
        <v>2900</v>
      </c>
      <c r="F61" s="6">
        <v>2931</v>
      </c>
      <c r="H61" s="9">
        <v>0</v>
      </c>
      <c r="I61" s="9">
        <f>SUMIF('[1]ANALITICO DE CLAVES '!$N:$N,F61,'[1]ANALITICO DE CLAVES '!$I:$I)</f>
        <v>410.64</v>
      </c>
      <c r="J61" s="9">
        <f>SUMIF('[1]ANALITICO DE CLAVES '!$N:$N,F61,'[1]ANALITICO DE CLAVES '!$K:$K)</f>
        <v>410.64</v>
      </c>
      <c r="K61" s="9">
        <v>410.64</v>
      </c>
      <c r="L61" s="9">
        <v>410.64</v>
      </c>
      <c r="M61" s="9">
        <v>410.64</v>
      </c>
      <c r="N61" s="16"/>
      <c r="O61" s="14"/>
      <c r="P61" s="10"/>
      <c r="Q61" s="11">
        <v>44684</v>
      </c>
      <c r="R61" s="4"/>
      <c r="S61" s="4"/>
    </row>
    <row r="62" spans="1:19" x14ac:dyDescent="0.25">
      <c r="A62" s="4"/>
      <c r="B62" s="5">
        <v>44470</v>
      </c>
      <c r="C62" s="5">
        <v>44561</v>
      </c>
      <c r="D62" s="4">
        <v>2000</v>
      </c>
      <c r="E62" s="4">
        <v>2900</v>
      </c>
      <c r="F62" s="6">
        <v>2941</v>
      </c>
      <c r="H62" s="9">
        <v>0</v>
      </c>
      <c r="I62" s="9">
        <f>SUMIF('[1]ANALITICO DE CLAVES '!$N:$N,F62,'[1]ANALITICO DE CLAVES '!$I:$I)</f>
        <v>52434.15</v>
      </c>
      <c r="J62" s="9">
        <f>SUMIF('[1]ANALITICO DE CLAVES '!$N:$N,F62,'[1]ANALITICO DE CLAVES '!$K:$K)</f>
        <v>52434.15</v>
      </c>
      <c r="K62" s="9">
        <v>52434.15</v>
      </c>
      <c r="L62" s="9">
        <v>52434.15</v>
      </c>
      <c r="M62" s="9">
        <v>52434.15</v>
      </c>
      <c r="N62" s="16"/>
      <c r="O62" s="14"/>
      <c r="P62" s="10"/>
      <c r="Q62" s="11">
        <v>44684</v>
      </c>
      <c r="R62" s="4"/>
      <c r="S62" s="4"/>
    </row>
    <row r="63" spans="1:19" ht="15.75" x14ac:dyDescent="0.25">
      <c r="A63" s="4">
        <v>2021</v>
      </c>
      <c r="B63" s="5">
        <v>44470</v>
      </c>
      <c r="C63" s="5">
        <v>44561</v>
      </c>
      <c r="D63" s="4">
        <v>2000</v>
      </c>
      <c r="E63" s="4">
        <v>2900</v>
      </c>
      <c r="F63" s="6" t="s">
        <v>138</v>
      </c>
      <c r="G63" s="8" t="s">
        <v>88</v>
      </c>
      <c r="H63" s="9">
        <v>2025000</v>
      </c>
      <c r="I63" s="9">
        <f>SUMIF('[1]ANALITICO DE CLAVES '!$N:$N,F63,'[1]ANALITICO DE CLAVES '!$I:$I)</f>
        <v>1732237.1399999997</v>
      </c>
      <c r="J63" s="9">
        <f>SUMIF('[1]ANALITICO DE CLAVES '!$N:$N,F63,'[1]ANALITICO DE CLAVES '!$K:$K)</f>
        <v>1732237.1400000001</v>
      </c>
      <c r="K63" s="9">
        <v>1732237.1400000001</v>
      </c>
      <c r="L63" s="9">
        <v>1732237.1400000001</v>
      </c>
      <c r="M63" s="9">
        <v>1732237.1400000001</v>
      </c>
      <c r="N63" s="16"/>
      <c r="O63" s="14"/>
      <c r="P63" s="10" t="s">
        <v>99</v>
      </c>
      <c r="Q63" s="11">
        <v>44684</v>
      </c>
      <c r="R63" s="4"/>
      <c r="S63" s="4"/>
    </row>
    <row r="64" spans="1:19" ht="15.75" x14ac:dyDescent="0.25">
      <c r="A64" s="4"/>
      <c r="B64" s="5">
        <v>44470</v>
      </c>
      <c r="C64" s="5">
        <v>44561</v>
      </c>
      <c r="D64" s="4">
        <v>2000</v>
      </c>
      <c r="E64" s="4">
        <v>2900</v>
      </c>
      <c r="F64" s="6">
        <v>2981</v>
      </c>
      <c r="G64" s="26"/>
      <c r="H64" s="9">
        <v>0</v>
      </c>
      <c r="I64" s="9">
        <f>SUMIF('[1]ANALITICO DE CLAVES '!$N:$N,F64,'[1]ANALITICO DE CLAVES '!$I:$I)</f>
        <v>1048717.72</v>
      </c>
      <c r="J64" s="9">
        <f>SUMIF('[1]ANALITICO DE CLAVES '!$N:$N,F64,'[1]ANALITICO DE CLAVES '!$K:$K)</f>
        <v>1048717.72</v>
      </c>
      <c r="K64" s="9">
        <v>1048717.72</v>
      </c>
      <c r="L64" s="9">
        <v>1048717.72</v>
      </c>
      <c r="M64" s="9">
        <v>1048717.72</v>
      </c>
      <c r="N64" s="16"/>
      <c r="O64" s="14"/>
      <c r="P64" s="10"/>
      <c r="Q64" s="11">
        <v>44684</v>
      </c>
      <c r="R64" s="4"/>
      <c r="S64" s="4"/>
    </row>
    <row r="65" spans="1:19" x14ac:dyDescent="0.25">
      <c r="A65" s="4">
        <v>2021</v>
      </c>
      <c r="B65" s="5">
        <v>44470</v>
      </c>
      <c r="C65" s="5">
        <v>44561</v>
      </c>
      <c r="D65" s="4">
        <v>2000</v>
      </c>
      <c r="E65" s="4">
        <v>2900</v>
      </c>
      <c r="F65" s="6">
        <v>2991</v>
      </c>
      <c r="G65" t="s">
        <v>178</v>
      </c>
      <c r="H65" s="9">
        <v>0</v>
      </c>
      <c r="I65" s="9">
        <f>SUMIF('[1]ANALITICO DE CLAVES '!$N:$N,F65,'[1]ANALITICO DE CLAVES '!$I:$I)</f>
        <v>454.81</v>
      </c>
      <c r="J65" s="9">
        <f>SUMIF('[1]ANALITICO DE CLAVES '!$N:$N,F65,'[1]ANALITICO DE CLAVES '!$K:$K)</f>
        <v>454.81</v>
      </c>
      <c r="K65" s="9">
        <v>454.81</v>
      </c>
      <c r="L65" s="9">
        <v>454.81</v>
      </c>
      <c r="M65" s="9">
        <v>454.81</v>
      </c>
      <c r="N65" s="16"/>
      <c r="O65" s="14"/>
      <c r="P65" s="10" t="s">
        <v>99</v>
      </c>
      <c r="Q65" s="11">
        <v>44684</v>
      </c>
      <c r="R65" s="4"/>
      <c r="S65" s="4"/>
    </row>
    <row r="66" spans="1:19" ht="15.75" x14ac:dyDescent="0.25">
      <c r="A66" s="4">
        <v>2021</v>
      </c>
      <c r="B66" s="5">
        <v>44470</v>
      </c>
      <c r="C66" s="5">
        <v>44561</v>
      </c>
      <c r="D66" s="4">
        <v>3000</v>
      </c>
      <c r="E66" s="4">
        <v>3100</v>
      </c>
      <c r="F66" s="6" t="s">
        <v>139</v>
      </c>
      <c r="G66" s="8" t="s">
        <v>89</v>
      </c>
      <c r="H66" s="9">
        <v>2700000</v>
      </c>
      <c r="I66" s="9">
        <f>SUMIF('[1]ANALITICO DE CLAVES '!$N:$N,F66,'[1]ANALITICO DE CLAVES '!$I:$I)</f>
        <v>2413564</v>
      </c>
      <c r="J66" s="9">
        <f>SUMIF('[1]ANALITICO DE CLAVES '!$N:$N,F66,'[1]ANALITICO DE CLAVES '!$K:$K)</f>
        <v>2413564</v>
      </c>
      <c r="K66" s="9">
        <v>2413564</v>
      </c>
      <c r="L66" s="9">
        <v>2413564</v>
      </c>
      <c r="M66" s="9">
        <v>2413564</v>
      </c>
      <c r="N66" s="16"/>
      <c r="O66" s="14"/>
      <c r="P66" s="10" t="s">
        <v>99</v>
      </c>
      <c r="Q66" s="11">
        <v>44684</v>
      </c>
      <c r="R66" s="4"/>
      <c r="S66" s="4"/>
    </row>
    <row r="67" spans="1:19" ht="15.75" x14ac:dyDescent="0.25">
      <c r="A67" s="4">
        <v>2021</v>
      </c>
      <c r="B67" s="5">
        <v>44470</v>
      </c>
      <c r="C67" s="5">
        <v>44561</v>
      </c>
      <c r="D67" s="4">
        <v>3000</v>
      </c>
      <c r="E67" s="4">
        <v>3100</v>
      </c>
      <c r="F67" s="7" t="s">
        <v>140</v>
      </c>
      <c r="G67" s="8" t="s">
        <v>90</v>
      </c>
      <c r="H67" s="9">
        <v>2000000</v>
      </c>
      <c r="I67" s="9">
        <f>SUMIF('[1]ANALITICO DE CLAVES '!$N:$N,F67,'[1]ANALITICO DE CLAVES '!$I:$I)</f>
        <v>1756584.62</v>
      </c>
      <c r="J67" s="9">
        <f>SUMIF('[1]ANALITICO DE CLAVES '!$N:$N,F67,'[1]ANALITICO DE CLAVES '!$K:$K)</f>
        <v>1756584.62</v>
      </c>
      <c r="K67" s="9">
        <v>1756584.62</v>
      </c>
      <c r="L67" s="9">
        <v>1756584.62</v>
      </c>
      <c r="M67" s="9">
        <v>1756584.62</v>
      </c>
      <c r="N67" s="16"/>
      <c r="O67" s="14"/>
      <c r="P67" s="10" t="s">
        <v>99</v>
      </c>
      <c r="Q67" s="11">
        <v>44684</v>
      </c>
      <c r="R67" s="4"/>
      <c r="S67" s="4"/>
    </row>
    <row r="68" spans="1:19" ht="15.75" x14ac:dyDescent="0.25">
      <c r="A68" s="4">
        <v>2021</v>
      </c>
      <c r="B68" s="5">
        <v>44470</v>
      </c>
      <c r="C68" s="5">
        <v>44561</v>
      </c>
      <c r="D68" s="4">
        <v>3000</v>
      </c>
      <c r="E68" s="4">
        <v>3100</v>
      </c>
      <c r="F68" s="7" t="s">
        <v>141</v>
      </c>
      <c r="G68" s="8" t="s">
        <v>159</v>
      </c>
      <c r="H68" s="9">
        <v>6112000</v>
      </c>
      <c r="I68" s="9">
        <f>SUMIF('[1]ANALITICO DE CLAVES '!$N:$N,F68,'[1]ANALITICO DE CLAVES '!$I:$I)</f>
        <v>7823800</v>
      </c>
      <c r="J68" s="9">
        <f>SUMIF('[1]ANALITICO DE CLAVES '!$N:$N,F68,'[1]ANALITICO DE CLAVES '!$K:$K)</f>
        <v>7823800</v>
      </c>
      <c r="K68" s="9">
        <v>7823800</v>
      </c>
      <c r="L68" s="9">
        <v>7823800</v>
      </c>
      <c r="M68" s="9">
        <v>7823800</v>
      </c>
      <c r="N68" s="16"/>
      <c r="O68" s="14"/>
      <c r="P68" s="10" t="s">
        <v>99</v>
      </c>
      <c r="Q68" s="11">
        <v>44684</v>
      </c>
      <c r="R68" s="4"/>
      <c r="S68" s="4"/>
    </row>
    <row r="69" spans="1:19" ht="15.75" x14ac:dyDescent="0.25">
      <c r="A69" s="4">
        <v>2021</v>
      </c>
      <c r="B69" s="5">
        <v>44470</v>
      </c>
      <c r="C69" s="5">
        <v>44561</v>
      </c>
      <c r="D69" s="4">
        <v>3000</v>
      </c>
      <c r="E69" s="4">
        <v>3100</v>
      </c>
      <c r="F69" s="6" t="s">
        <v>142</v>
      </c>
      <c r="G69" s="8" t="s">
        <v>91</v>
      </c>
      <c r="H69" s="9">
        <v>515000</v>
      </c>
      <c r="I69" s="9">
        <f>SUMIF('[1]ANALITICO DE CLAVES '!$N:$N,F69,'[1]ANALITICO DE CLAVES '!$I:$I)</f>
        <v>45658.939999999995</v>
      </c>
      <c r="J69" s="9">
        <f>SUMIF('[1]ANALITICO DE CLAVES '!$N:$N,F69,'[1]ANALITICO DE CLAVES '!$K:$K)</f>
        <v>45658.939999999995</v>
      </c>
      <c r="K69" s="9">
        <v>45658.939999999995</v>
      </c>
      <c r="L69" s="9">
        <v>45658.939999999995</v>
      </c>
      <c r="M69" s="9">
        <v>45658.939999999995</v>
      </c>
      <c r="N69" s="16"/>
      <c r="O69" s="14"/>
      <c r="P69" s="10" t="s">
        <v>99</v>
      </c>
      <c r="Q69" s="11">
        <v>44684</v>
      </c>
      <c r="R69" s="4"/>
      <c r="S69" s="4"/>
    </row>
    <row r="70" spans="1:19" ht="15.75" x14ac:dyDescent="0.25">
      <c r="A70" s="4">
        <v>2021</v>
      </c>
      <c r="B70" s="5">
        <v>44470</v>
      </c>
      <c r="C70" s="5">
        <v>44561</v>
      </c>
      <c r="D70" s="4">
        <v>3000</v>
      </c>
      <c r="E70" s="4">
        <v>3100</v>
      </c>
      <c r="F70" s="7" t="s">
        <v>143</v>
      </c>
      <c r="G70" s="8" t="s">
        <v>160</v>
      </c>
      <c r="H70" s="9">
        <v>100000</v>
      </c>
      <c r="I70" s="9">
        <f>SUMIF('[1]ANALITICO DE CLAVES '!$N:$N,F70,'[1]ANALITICO DE CLAVES '!$I:$I)</f>
        <v>3285.1200000000008</v>
      </c>
      <c r="J70" s="9">
        <f>SUMIF('[1]ANALITICO DE CLAVES '!$N:$N,F70,'[1]ANALITICO DE CLAVES '!$K:$K)</f>
        <v>3285.12</v>
      </c>
      <c r="K70" s="9">
        <v>3285.12</v>
      </c>
      <c r="L70" s="9">
        <v>3285.12</v>
      </c>
      <c r="M70" s="9">
        <v>3285.12</v>
      </c>
      <c r="N70" s="16"/>
      <c r="O70" s="14"/>
      <c r="P70" s="10" t="s">
        <v>99</v>
      </c>
      <c r="Q70" s="11">
        <v>44684</v>
      </c>
      <c r="R70" s="4"/>
      <c r="S70" s="4"/>
    </row>
    <row r="71" spans="1:19" ht="15.75" x14ac:dyDescent="0.25">
      <c r="A71" s="4">
        <v>2021</v>
      </c>
      <c r="B71" s="5">
        <v>44470</v>
      </c>
      <c r="C71" s="5">
        <v>44561</v>
      </c>
      <c r="D71" s="4">
        <v>3000</v>
      </c>
      <c r="E71" s="4">
        <v>3200</v>
      </c>
      <c r="F71" s="6" t="s">
        <v>144</v>
      </c>
      <c r="G71" s="8" t="s">
        <v>92</v>
      </c>
      <c r="H71" s="9">
        <v>3100000</v>
      </c>
      <c r="I71" s="9">
        <f>SUMIF('[1]ANALITICO DE CLAVES '!$N:$N,F71,'[1]ANALITICO DE CLAVES '!$I:$I)</f>
        <v>3084922.56</v>
      </c>
      <c r="J71" s="9">
        <f>SUMIF('[1]ANALITICO DE CLAVES '!$N:$N,F71,'[1]ANALITICO DE CLAVES '!$K:$K)</f>
        <v>3084922.56</v>
      </c>
      <c r="K71" s="9">
        <v>3084922.56</v>
      </c>
      <c r="L71" s="9">
        <v>3084922.56</v>
      </c>
      <c r="M71" s="9">
        <v>3084922.56</v>
      </c>
      <c r="N71" s="16"/>
      <c r="O71" s="14"/>
      <c r="P71" s="10" t="s">
        <v>99</v>
      </c>
      <c r="Q71" s="11">
        <v>44684</v>
      </c>
      <c r="R71" s="4"/>
      <c r="S71" s="4"/>
    </row>
    <row r="72" spans="1:19" ht="15.75" x14ac:dyDescent="0.25">
      <c r="A72" s="4">
        <v>2021</v>
      </c>
      <c r="B72" s="5">
        <v>44470</v>
      </c>
      <c r="C72" s="5">
        <v>44561</v>
      </c>
      <c r="D72" s="4">
        <v>3000</v>
      </c>
      <c r="E72" s="4">
        <v>3300</v>
      </c>
      <c r="F72" s="6" t="s">
        <v>145</v>
      </c>
      <c r="G72" s="8" t="s">
        <v>161</v>
      </c>
      <c r="H72" s="9">
        <v>1385334</v>
      </c>
      <c r="I72" s="9">
        <f>SUMIF('[1]ANALITICO DE CLAVES '!$N:$N,F72,'[1]ANALITICO DE CLAVES '!$I:$I)</f>
        <v>0</v>
      </c>
      <c r="J72" s="9">
        <f>SUMIF('[1]ANALITICO DE CLAVES '!$N:$N,F72,'[1]ANALITICO DE CLAVES '!$K:$K)</f>
        <v>0</v>
      </c>
      <c r="K72" s="9">
        <v>0</v>
      </c>
      <c r="L72" s="9">
        <v>0</v>
      </c>
      <c r="M72" s="9">
        <v>0</v>
      </c>
      <c r="N72" s="16"/>
      <c r="O72" s="14"/>
      <c r="P72" s="10" t="s">
        <v>99</v>
      </c>
      <c r="Q72" s="11">
        <v>44684</v>
      </c>
      <c r="R72" s="4"/>
      <c r="S72" s="4"/>
    </row>
    <row r="73" spans="1:19" ht="15.75" x14ac:dyDescent="0.25">
      <c r="A73" s="4">
        <v>2021</v>
      </c>
      <c r="B73" s="5">
        <v>44470</v>
      </c>
      <c r="C73" s="5">
        <v>44561</v>
      </c>
      <c r="D73" s="4">
        <v>3000</v>
      </c>
      <c r="E73" s="4">
        <v>3300</v>
      </c>
      <c r="F73" s="6">
        <v>3341</v>
      </c>
      <c r="G73" s="8" t="s">
        <v>172</v>
      </c>
      <c r="H73" s="9">
        <v>0</v>
      </c>
      <c r="I73" s="9">
        <f>SUMIF('[1]ANALITICO DE CLAVES '!$N:$N,F73,'[1]ANALITICO DE CLAVES '!$I:$I)</f>
        <v>406</v>
      </c>
      <c r="J73" s="9">
        <f>SUMIF('[1]ANALITICO DE CLAVES '!$N:$N,F73,'[1]ANALITICO DE CLAVES '!$K:$K)</f>
        <v>406</v>
      </c>
      <c r="K73" s="9">
        <v>406</v>
      </c>
      <c r="L73" s="9">
        <v>406</v>
      </c>
      <c r="M73" s="9">
        <v>406</v>
      </c>
      <c r="N73" s="16"/>
      <c r="O73" s="14"/>
      <c r="P73" s="10" t="s">
        <v>99</v>
      </c>
      <c r="Q73" s="11">
        <v>44684</v>
      </c>
      <c r="R73" s="4"/>
      <c r="S73" s="4"/>
    </row>
    <row r="74" spans="1:19" ht="15.75" x14ac:dyDescent="0.25">
      <c r="A74" s="4">
        <v>2021</v>
      </c>
      <c r="B74" s="5">
        <v>44470</v>
      </c>
      <c r="C74" s="5">
        <v>44561</v>
      </c>
      <c r="D74" s="4">
        <v>3000</v>
      </c>
      <c r="E74" s="4">
        <v>3300</v>
      </c>
      <c r="F74" s="7" t="s">
        <v>146</v>
      </c>
      <c r="G74" s="8" t="s">
        <v>61</v>
      </c>
      <c r="H74" s="9">
        <v>670215</v>
      </c>
      <c r="I74" s="9">
        <f>SUMIF('[1]ANALITICO DE CLAVES '!$N:$N,F74,'[1]ANALITICO DE CLAVES '!$I:$I)</f>
        <v>383124.96</v>
      </c>
      <c r="J74" s="9">
        <f>SUMIF('[1]ANALITICO DE CLAVES '!$N:$N,F74,'[1]ANALITICO DE CLAVES '!$K:$K)</f>
        <v>383124.95999999996</v>
      </c>
      <c r="K74" s="9">
        <v>383124.95999999996</v>
      </c>
      <c r="L74" s="9">
        <v>383124.95999999996</v>
      </c>
      <c r="M74" s="9">
        <v>383124.95999999996</v>
      </c>
      <c r="N74" s="16"/>
      <c r="O74" s="14"/>
      <c r="P74" s="10" t="s">
        <v>99</v>
      </c>
      <c r="Q74" s="11">
        <v>44684</v>
      </c>
      <c r="R74" s="4"/>
      <c r="S74" s="4"/>
    </row>
    <row r="75" spans="1:19" ht="15.75" x14ac:dyDescent="0.25">
      <c r="A75" s="4">
        <v>2021</v>
      </c>
      <c r="B75" s="5">
        <v>44470</v>
      </c>
      <c r="C75" s="5">
        <v>44561</v>
      </c>
      <c r="D75" s="4">
        <v>3000</v>
      </c>
      <c r="E75" s="4">
        <v>3300</v>
      </c>
      <c r="F75" s="6" t="s">
        <v>147</v>
      </c>
      <c r="G75" s="8" t="s">
        <v>93</v>
      </c>
      <c r="H75" s="9">
        <v>0</v>
      </c>
      <c r="I75" s="9">
        <f>SUMIF('[1]ANALITICO DE CLAVES '!$N:$N,F75,'[1]ANALITICO DE CLAVES '!$I:$I)</f>
        <v>20931</v>
      </c>
      <c r="J75" s="9">
        <f>SUMIF('[1]ANALITICO DE CLAVES '!$N:$N,F75,'[1]ANALITICO DE CLAVES '!$K:$K)</f>
        <v>20931</v>
      </c>
      <c r="K75" s="9">
        <v>20931</v>
      </c>
      <c r="L75" s="9">
        <v>20931</v>
      </c>
      <c r="M75" s="9">
        <v>20931</v>
      </c>
      <c r="N75" s="16"/>
      <c r="O75" s="14"/>
      <c r="P75" s="10" t="s">
        <v>99</v>
      </c>
      <c r="Q75" s="11">
        <v>44684</v>
      </c>
      <c r="R75" s="4"/>
      <c r="S75" s="4"/>
    </row>
    <row r="76" spans="1:19" ht="15.75" x14ac:dyDescent="0.25">
      <c r="A76" s="4">
        <v>2021</v>
      </c>
      <c r="B76" s="5">
        <v>44470</v>
      </c>
      <c r="C76" s="5">
        <v>44561</v>
      </c>
      <c r="D76" s="4">
        <v>3000</v>
      </c>
      <c r="E76" s="4">
        <v>3300</v>
      </c>
      <c r="F76" s="7" t="s">
        <v>148</v>
      </c>
      <c r="G76" s="8" t="s">
        <v>94</v>
      </c>
      <c r="H76" s="9">
        <v>0</v>
      </c>
      <c r="I76" s="9">
        <f>SUMIF('[1]ANALITICO DE CLAVES '!$N:$N,F76,'[1]ANALITICO DE CLAVES '!$I:$I)</f>
        <v>16240</v>
      </c>
      <c r="J76" s="9">
        <f>SUMIF('[1]ANALITICO DE CLAVES '!$N:$N,F76,'[1]ANALITICO DE CLAVES '!$K:$K)</f>
        <v>16240</v>
      </c>
      <c r="K76" s="9">
        <v>16240</v>
      </c>
      <c r="L76" s="9">
        <v>16240</v>
      </c>
      <c r="M76" s="9">
        <v>16240</v>
      </c>
      <c r="N76" s="16"/>
      <c r="O76" s="14"/>
      <c r="P76" s="10" t="s">
        <v>99</v>
      </c>
      <c r="Q76" s="11">
        <v>44684</v>
      </c>
      <c r="R76" s="4"/>
      <c r="S76" s="4"/>
    </row>
    <row r="77" spans="1:19" ht="15.75" x14ac:dyDescent="0.25">
      <c r="A77" s="4">
        <v>2021</v>
      </c>
      <c r="B77" s="5">
        <v>44470</v>
      </c>
      <c r="C77" s="5">
        <v>44561</v>
      </c>
      <c r="D77" s="4">
        <v>3000</v>
      </c>
      <c r="E77" s="4">
        <v>3400</v>
      </c>
      <c r="F77" s="7" t="s">
        <v>149</v>
      </c>
      <c r="G77" s="8" t="s">
        <v>95</v>
      </c>
      <c r="H77" s="9">
        <v>0</v>
      </c>
      <c r="I77" s="9">
        <f>SUMIF('[1]ANALITICO DE CLAVES '!$N:$N,F77,'[1]ANALITICO DE CLAVES '!$I:$I)</f>
        <v>17510.189999999999</v>
      </c>
      <c r="J77" s="9">
        <f>SUMIF('[1]ANALITICO DE CLAVES '!$N:$N,F77,'[1]ANALITICO DE CLAVES '!$K:$K)</f>
        <v>17510.189999999999</v>
      </c>
      <c r="K77" s="9">
        <v>17510.189999999999</v>
      </c>
      <c r="L77" s="9">
        <v>17510.189999999999</v>
      </c>
      <c r="M77" s="9">
        <v>17510.189999999999</v>
      </c>
      <c r="N77" s="16"/>
      <c r="O77" s="14"/>
      <c r="P77" s="10" t="s">
        <v>99</v>
      </c>
      <c r="Q77" s="11">
        <v>44684</v>
      </c>
      <c r="R77" s="4"/>
      <c r="S77" s="4"/>
    </row>
    <row r="78" spans="1:19" ht="15.75" x14ac:dyDescent="0.25">
      <c r="A78" s="4">
        <v>2021</v>
      </c>
      <c r="B78" s="5">
        <v>44470</v>
      </c>
      <c r="C78" s="5">
        <v>44561</v>
      </c>
      <c r="D78" s="4">
        <v>3000</v>
      </c>
      <c r="E78" s="4">
        <v>3400</v>
      </c>
      <c r="F78" s="6" t="s">
        <v>150</v>
      </c>
      <c r="G78" s="8" t="s">
        <v>96</v>
      </c>
      <c r="H78" s="9">
        <v>12000000</v>
      </c>
      <c r="I78" s="9">
        <f>SUMIF('[1]ANALITICO DE CLAVES '!$N:$N,F78,'[1]ANALITICO DE CLAVES '!$I:$I)</f>
        <v>11124929.32</v>
      </c>
      <c r="J78" s="9">
        <f>SUMIF('[1]ANALITICO DE CLAVES '!$N:$N,F78,'[1]ANALITICO DE CLAVES '!$K:$K)</f>
        <v>11124929.318</v>
      </c>
      <c r="K78" s="9">
        <v>11124929.318</v>
      </c>
      <c r="L78" s="9">
        <v>11124929.318</v>
      </c>
      <c r="M78" s="9">
        <v>11124929.318</v>
      </c>
      <c r="N78" s="16"/>
      <c r="O78" s="14"/>
      <c r="P78" s="10" t="s">
        <v>99</v>
      </c>
      <c r="Q78" s="11">
        <v>44684</v>
      </c>
      <c r="R78" s="4"/>
      <c r="S78" s="4"/>
    </row>
    <row r="79" spans="1:19" ht="15.75" x14ac:dyDescent="0.25">
      <c r="A79" s="4">
        <v>2021</v>
      </c>
      <c r="B79" s="5">
        <v>44470</v>
      </c>
      <c r="C79" s="5">
        <v>44561</v>
      </c>
      <c r="D79" s="4">
        <v>3000</v>
      </c>
      <c r="E79" s="4">
        <v>3500</v>
      </c>
      <c r="F79" s="6" t="s">
        <v>151</v>
      </c>
      <c r="G79" s="8" t="s">
        <v>97</v>
      </c>
      <c r="H79" s="9">
        <v>200000</v>
      </c>
      <c r="I79" s="9">
        <f>SUMIF('[1]ANALITICO DE CLAVES '!$N:$N,F79,'[1]ANALITICO DE CLAVES '!$I:$I)</f>
        <v>0</v>
      </c>
      <c r="J79" s="9">
        <f>SUMIF('[1]ANALITICO DE CLAVES '!$N:$N,F79,'[1]ANALITICO DE CLAVES '!$K:$K)</f>
        <v>0</v>
      </c>
      <c r="K79" s="9">
        <v>0</v>
      </c>
      <c r="L79" s="9">
        <v>0</v>
      </c>
      <c r="M79" s="9">
        <v>0</v>
      </c>
      <c r="N79" s="16"/>
      <c r="O79" s="14"/>
      <c r="P79" s="10" t="s">
        <v>99</v>
      </c>
      <c r="Q79" s="11">
        <v>44684</v>
      </c>
      <c r="R79" s="4"/>
      <c r="S79" s="4"/>
    </row>
    <row r="80" spans="1:19" ht="60.75" x14ac:dyDescent="0.25">
      <c r="A80" s="4">
        <v>2021</v>
      </c>
      <c r="B80" s="5">
        <v>44470</v>
      </c>
      <c r="C80" s="5">
        <v>44561</v>
      </c>
      <c r="D80" s="4">
        <v>3000</v>
      </c>
      <c r="E80" s="4">
        <v>3500</v>
      </c>
      <c r="F80" s="6">
        <v>3551</v>
      </c>
      <c r="G80" s="12" t="s">
        <v>179</v>
      </c>
      <c r="H80" s="9">
        <v>0</v>
      </c>
      <c r="I80" s="9">
        <f>SUMIF('[1]ANALITICO DE CLAVES '!$N:$N,F80,'[1]ANALITICO DE CLAVES '!$I:$I)</f>
        <v>20248.760000000002</v>
      </c>
      <c r="J80" s="9">
        <f>SUMIF('[1]ANALITICO DE CLAVES '!$N:$N,F80,'[1]ANALITICO DE CLAVES '!$K:$K)</f>
        <v>10128.02</v>
      </c>
      <c r="K80" s="9">
        <v>10128.02</v>
      </c>
      <c r="L80" s="9">
        <v>10128.02</v>
      </c>
      <c r="M80" s="9">
        <v>10128.02</v>
      </c>
      <c r="N80" s="16"/>
      <c r="O80" s="14"/>
      <c r="P80" s="10" t="s">
        <v>99</v>
      </c>
      <c r="Q80" s="11">
        <v>44684</v>
      </c>
      <c r="R80" s="4"/>
      <c r="S80" s="4"/>
    </row>
    <row r="81" spans="1:19" ht="15.75" x14ac:dyDescent="0.25">
      <c r="A81" s="4"/>
      <c r="B81" s="5">
        <v>44470</v>
      </c>
      <c r="C81" s="5">
        <v>44561</v>
      </c>
      <c r="D81" s="4">
        <v>3000</v>
      </c>
      <c r="E81" s="4">
        <v>3500</v>
      </c>
      <c r="F81" s="6">
        <v>3552</v>
      </c>
      <c r="G81" s="12"/>
      <c r="H81" s="9">
        <v>0</v>
      </c>
      <c r="I81" s="9">
        <f>SUMIF('[1]ANALITICO DE CLAVES '!$N:$N,F81,'[1]ANALITICO DE CLAVES '!$I:$I)</f>
        <v>6999.99</v>
      </c>
      <c r="J81" s="9">
        <f>SUMIF('[1]ANALITICO DE CLAVES '!$N:$N,F81,'[1]ANALITICO DE CLAVES '!$K:$K)</f>
        <v>6999.99</v>
      </c>
      <c r="K81" s="9">
        <v>6999.99</v>
      </c>
      <c r="L81" s="9">
        <v>6999.99</v>
      </c>
      <c r="M81" s="9">
        <v>6999.99</v>
      </c>
      <c r="N81" s="16"/>
      <c r="O81" s="14"/>
      <c r="P81" s="10" t="s">
        <v>99</v>
      </c>
      <c r="Q81" s="11">
        <v>44684</v>
      </c>
      <c r="R81" s="4"/>
      <c r="S81" s="4"/>
    </row>
    <row r="82" spans="1:19" ht="15.75" x14ac:dyDescent="0.25">
      <c r="A82" s="4"/>
      <c r="B82" s="5">
        <v>44470</v>
      </c>
      <c r="C82" s="5">
        <v>44561</v>
      </c>
      <c r="D82" s="4">
        <v>3000</v>
      </c>
      <c r="E82" s="4">
        <v>3900</v>
      </c>
      <c r="F82" s="6">
        <v>3921</v>
      </c>
      <c r="G82" s="12"/>
      <c r="H82" s="9">
        <v>0</v>
      </c>
      <c r="I82" s="9">
        <f>SUMIF('[1]ANALITICO DE CLAVES '!$N:$N,F82,'[1]ANALITICO DE CLAVES '!$I:$I)</f>
        <v>8696</v>
      </c>
      <c r="J82" s="9">
        <f>SUMIF('[1]ANALITICO DE CLAVES '!$N:$N,F82,'[1]ANALITICO DE CLAVES '!$K:$K)</f>
        <v>8696</v>
      </c>
      <c r="K82" s="9">
        <v>8696</v>
      </c>
      <c r="L82" s="9">
        <v>8696</v>
      </c>
      <c r="M82" s="9">
        <v>8696</v>
      </c>
      <c r="N82" s="16"/>
      <c r="O82" s="14"/>
      <c r="P82" s="10" t="s">
        <v>99</v>
      </c>
      <c r="Q82" s="11">
        <v>44684</v>
      </c>
      <c r="R82" s="4"/>
      <c r="S82" s="4"/>
    </row>
    <row r="83" spans="1:19" ht="15.75" x14ac:dyDescent="0.25">
      <c r="A83" s="4">
        <v>2021</v>
      </c>
      <c r="B83" s="5">
        <v>44470</v>
      </c>
      <c r="C83" s="5">
        <v>44561</v>
      </c>
      <c r="D83" s="4">
        <v>3000</v>
      </c>
      <c r="E83" s="4">
        <v>3900</v>
      </c>
      <c r="F83" s="6">
        <v>3969</v>
      </c>
      <c r="G83" s="8" t="s">
        <v>171</v>
      </c>
      <c r="H83" s="9">
        <v>0</v>
      </c>
      <c r="I83" s="9">
        <f>SUMIF('[1]ANALITICO DE CLAVES '!$N:$N,F83,'[1]ANALITICO DE CLAVES '!$I:$I)</f>
        <v>247278.8</v>
      </c>
      <c r="J83" s="9">
        <f>SUMIF('[1]ANALITICO DE CLAVES '!$N:$N,F83,'[1]ANALITICO DE CLAVES '!$K:$K)</f>
        <v>247278.80000000005</v>
      </c>
      <c r="K83" s="9">
        <v>247278.80000000005</v>
      </c>
      <c r="L83" s="9">
        <v>247278.80000000005</v>
      </c>
      <c r="M83" s="9">
        <v>247278.80000000005</v>
      </c>
      <c r="N83" s="16"/>
      <c r="O83" s="14"/>
      <c r="P83" s="10" t="s">
        <v>99</v>
      </c>
      <c r="Q83" s="11">
        <v>44684</v>
      </c>
      <c r="R83" s="4"/>
      <c r="S83" s="4"/>
    </row>
    <row r="84" spans="1:19" ht="15.75" x14ac:dyDescent="0.25">
      <c r="A84" s="4">
        <v>2021</v>
      </c>
      <c r="B84" s="5">
        <v>44470</v>
      </c>
      <c r="C84" s="5">
        <v>44561</v>
      </c>
      <c r="D84" s="4">
        <v>3000</v>
      </c>
      <c r="E84" s="4">
        <v>3900</v>
      </c>
      <c r="F84" s="6" t="s">
        <v>152</v>
      </c>
      <c r="G84" s="8" t="s">
        <v>162</v>
      </c>
      <c r="H84" s="9">
        <v>30682452</v>
      </c>
      <c r="I84" s="9">
        <f>SUMIF('[1]ANALITICO DE CLAVES '!$N:$N,F84,'[1]ANALITICO DE CLAVES '!$I:$I)</f>
        <v>23969050.949999999</v>
      </c>
      <c r="J84" s="9">
        <f>SUMIF('[1]ANALITICO DE CLAVES '!$N:$N,F84,'[1]ANALITICO DE CLAVES '!$K:$K)</f>
        <v>23969050.949999999</v>
      </c>
      <c r="K84" s="9">
        <v>23969050.949999999</v>
      </c>
      <c r="L84" s="9">
        <v>23969050.949999999</v>
      </c>
      <c r="M84" s="9">
        <v>23969050.949999999</v>
      </c>
      <c r="N84" s="16"/>
      <c r="O84" s="14"/>
      <c r="P84" s="10" t="s">
        <v>99</v>
      </c>
      <c r="Q84" s="11">
        <v>44684</v>
      </c>
      <c r="R84" s="4"/>
      <c r="S84" s="4"/>
    </row>
    <row r="85" spans="1:19" ht="15.75" x14ac:dyDescent="0.25">
      <c r="A85" s="4">
        <v>2021</v>
      </c>
      <c r="B85" s="5">
        <v>44470</v>
      </c>
      <c r="C85" s="5">
        <v>44561</v>
      </c>
      <c r="D85" s="4">
        <v>3000</v>
      </c>
      <c r="E85" s="4">
        <v>3900</v>
      </c>
      <c r="F85" s="6" t="s">
        <v>153</v>
      </c>
      <c r="G85" s="8" t="s">
        <v>98</v>
      </c>
      <c r="H85" s="9">
        <v>11358160</v>
      </c>
      <c r="I85" s="9">
        <f>SUMIF('[1]ANALITICO DE CLAVES '!$N:$N,F85,'[1]ANALITICO DE CLAVES '!$I:$I)</f>
        <v>9574252.5800000019</v>
      </c>
      <c r="J85" s="9">
        <f>SUMIF('[1]ANALITICO DE CLAVES '!$N:$N,F85,'[1]ANALITICO DE CLAVES '!$K:$K)</f>
        <v>9574252.5800000019</v>
      </c>
      <c r="K85" s="9">
        <v>9574252.5800000019</v>
      </c>
      <c r="L85" s="9">
        <v>9574252.5800000019</v>
      </c>
      <c r="M85" s="9">
        <v>9574252.5800000019</v>
      </c>
      <c r="N85" s="16"/>
      <c r="O85" s="14"/>
      <c r="P85" s="10" t="s">
        <v>99</v>
      </c>
      <c r="Q85" s="11">
        <v>44684</v>
      </c>
      <c r="R85" s="4"/>
      <c r="S85" s="4"/>
    </row>
    <row r="86" spans="1:19" ht="15.75" x14ac:dyDescent="0.25">
      <c r="A86" s="4">
        <v>2021</v>
      </c>
      <c r="B86" s="5">
        <v>44470</v>
      </c>
      <c r="C86" s="5">
        <v>44561</v>
      </c>
      <c r="D86" s="4">
        <v>5000</v>
      </c>
      <c r="E86" s="4">
        <v>5400</v>
      </c>
      <c r="F86" s="6">
        <v>5412</v>
      </c>
      <c r="G86" s="8" t="s">
        <v>163</v>
      </c>
      <c r="H86" s="9">
        <v>150000000</v>
      </c>
      <c r="I86" s="9">
        <f>SUMIF('[1]ANALITICO DE CLAVES '!$N:$N,F86,'[1]ANALITICO DE CLAVES '!$I:$I)</f>
        <v>150514390.09999999</v>
      </c>
      <c r="J86" s="9">
        <f>SUMIF('[1]ANALITICO DE CLAVES '!$N:$N,F86,'[1]ANALITICO DE CLAVES '!$K:$K)</f>
        <v>149849199.90000001</v>
      </c>
      <c r="K86" s="9">
        <v>149849199.90000001</v>
      </c>
      <c r="L86" s="9">
        <v>149849199.90000001</v>
      </c>
      <c r="M86" s="9">
        <v>149849199.90000001</v>
      </c>
      <c r="N86" s="16"/>
      <c r="O86" s="14"/>
      <c r="P86" s="10" t="s">
        <v>99</v>
      </c>
      <c r="Q86" s="11">
        <v>44684</v>
      </c>
      <c r="R86" s="4"/>
      <c r="S86" s="4"/>
    </row>
    <row r="87" spans="1:19" ht="15.75" x14ac:dyDescent="0.25">
      <c r="A87" s="4">
        <v>2021</v>
      </c>
      <c r="B87" s="5">
        <v>44470</v>
      </c>
      <c r="C87" s="5">
        <v>44561</v>
      </c>
      <c r="D87" s="4">
        <v>5000</v>
      </c>
      <c r="E87" s="4">
        <v>5900</v>
      </c>
      <c r="F87" s="6" t="s">
        <v>154</v>
      </c>
      <c r="G87" s="8" t="s">
        <v>164</v>
      </c>
      <c r="H87" s="9">
        <v>3000000</v>
      </c>
      <c r="I87" s="9">
        <f>SUMIF('[1]ANALITICO DE CLAVES '!$N:$N,F87,'[1]ANALITICO DE CLAVES '!$I:$I)</f>
        <v>0</v>
      </c>
      <c r="J87" s="9">
        <f>SUMIF('[1]ANALITICO DE CLAVES '!$N:$N,F87,'[1]ANALITICO DE CLAVES '!$K:$K)</f>
        <v>0</v>
      </c>
      <c r="K87" s="9">
        <v>0</v>
      </c>
      <c r="L87" s="9">
        <v>0</v>
      </c>
      <c r="M87" s="9">
        <v>0</v>
      </c>
      <c r="N87" s="16"/>
      <c r="O87" s="14"/>
      <c r="P87" s="10" t="s">
        <v>99</v>
      </c>
      <c r="Q87" s="11">
        <v>44684</v>
      </c>
      <c r="R87" s="4"/>
      <c r="S87" s="4"/>
    </row>
    <row r="88" spans="1:19" x14ac:dyDescent="0.25">
      <c r="I88" s="25"/>
      <c r="J88" s="25"/>
      <c r="K88" s="25"/>
      <c r="L88" s="25"/>
      <c r="M88" s="25"/>
      <c r="N88" s="25"/>
      <c r="O88" s="25"/>
    </row>
    <row r="89" spans="1:19" x14ac:dyDescent="0.25">
      <c r="I89" s="25">
        <v>1189948837.1000001</v>
      </c>
      <c r="J89" s="9">
        <f>SUMIF('[1]ANALITICO DE CLAVES '!$N:$N,F89,'[1]ANALITICO DE CLAVES '!$K:$K)</f>
        <v>0</v>
      </c>
    </row>
    <row r="90" spans="1:19" x14ac:dyDescent="0.25">
      <c r="I90" s="25">
        <f>+I89-I88</f>
        <v>1189948837.1000001</v>
      </c>
      <c r="J90" s="9">
        <f>SUMIF('[1]ANALITICO DE CLAVES '!$N:$N,F90,'[1]ANALITICO DE CLAVES '!$K:$K)</f>
        <v>0</v>
      </c>
    </row>
  </sheetData>
  <dataConsolidate/>
  <mergeCells count="9">
    <mergeCell ref="O8:O87"/>
    <mergeCell ref="N8:N87"/>
    <mergeCell ref="A6:S6"/>
    <mergeCell ref="A2:C2"/>
    <mergeCell ref="D2:F2"/>
    <mergeCell ref="G2:I2"/>
    <mergeCell ref="A3:C3"/>
    <mergeCell ref="D3:F3"/>
    <mergeCell ref="G3:I3"/>
  </mergeCells>
  <hyperlinks>
    <hyperlink ref="O8:O87" r:id="rId1" display="INGRESOS  Y EGRESOS DICIEMBRE 2021 DEFINITIVO 03 MAYO 2022.pdf" xr:uid="{53000930-993B-4A55-A566-9C3613EB6B39}"/>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HP-15bs015la</cp:lastModifiedBy>
  <dcterms:created xsi:type="dcterms:W3CDTF">2018-04-10T22:20:38Z</dcterms:created>
  <dcterms:modified xsi:type="dcterms:W3CDTF">2022-05-04T19:50:54Z</dcterms:modified>
</cp:coreProperties>
</file>